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COUNTING\GRANTS MANAGEMENT\REPORTS_KAYLENE FY23-2024\Desktop\NOTES- Long Term Care\Adult Daycare\ADC- Invoice &amp; Monthly Timesheet\"/>
    </mc:Choice>
  </mc:AlternateContent>
  <xr:revisionPtr revIDLastSave="0" documentId="13_ncr:1_{E5AE57A3-3117-492B-9806-41B1EB85AED3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CCSS ADC Invoice" sheetId="6" r:id="rId1"/>
    <sheet name="CCSS Participant Timesheet" sheetId="16" r:id="rId2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'CCSS ADC Invoice'!$A$1:$J$49</definedName>
    <definedName name="_xlnm.Print_Area" localSheetId="1">'CCSS Participant Timesheet'!$A$1:$F$46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6" l="1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J36" i="6" l="1"/>
  <c r="D38" i="16" l="1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F8" i="16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D7" i="16"/>
  <c r="F7" i="16" s="1"/>
  <c r="E44" i="16" l="1"/>
  <c r="E43" i="16"/>
  <c r="A19" i="6" s="1"/>
  <c r="J19" i="6" l="1"/>
  <c r="F44" i="16"/>
  <c r="A27" i="6"/>
  <c r="J27" i="6" s="1"/>
  <c r="E45" i="16"/>
  <c r="F43" i="16"/>
  <c r="F45" i="16" s="1"/>
  <c r="J12" i="6"/>
  <c r="A34" i="6" l="1"/>
  <c r="J34" i="6"/>
  <c r="J37" i="6" s="1"/>
  <c r="J15" i="6" l="1"/>
</calcChain>
</file>

<file path=xl/sharedStrings.xml><?xml version="1.0" encoding="utf-8"?>
<sst xmlns="http://schemas.openxmlformats.org/spreadsheetml/2006/main" count="82" uniqueCount="69">
  <si>
    <t>MAKE ALL CHECKS PAYABLE TO:</t>
  </si>
  <si>
    <t>DIRECT ALL INQUIRIES TO:</t>
  </si>
  <si>
    <t>DESCRIPTION</t>
  </si>
  <si>
    <t>PAY THIS AMOUNT</t>
  </si>
  <si>
    <t xml:space="preserve">Fax: </t>
  </si>
  <si>
    <t>NAME OF NURSING HOME</t>
  </si>
  <si>
    <t>ATTN:  NAME OF BUSINESS MANAGER</t>
  </si>
  <si>
    <t>Phone: NURSING HOME PHONE NUMBER</t>
  </si>
  <si>
    <t>Email: NURSING HOME CONTACT</t>
  </si>
  <si>
    <t>If previous balance has already been paid, please disregard.</t>
  </si>
  <si>
    <t>STREET ADDRESS OF NURSING HOME</t>
  </si>
  <si>
    <t>CITY, STATE, ZIP</t>
  </si>
  <si>
    <t>Facility Name</t>
  </si>
  <si>
    <t>Invoice #</t>
  </si>
  <si>
    <t>Invoice Date</t>
  </si>
  <si>
    <t>Current Billing Period</t>
  </si>
  <si>
    <t>Previously Billed Charges</t>
  </si>
  <si>
    <t>Current Charges</t>
  </si>
  <si>
    <t>*Must be a unique invoice #</t>
  </si>
  <si>
    <t>Please email a copy of the invoice to</t>
  </si>
  <si>
    <r>
      <rPr>
        <sz val="12"/>
        <color rgb="FF0000FF"/>
        <rFont val="Arial"/>
        <family val="2"/>
      </rPr>
      <t>CCSSInvoices@ClarkCountyNV.gov</t>
    </r>
    <r>
      <rPr>
        <sz val="12"/>
        <rFont val="Arial"/>
        <family val="2"/>
      </rPr>
      <t xml:space="preserve"> by the </t>
    </r>
    <r>
      <rPr>
        <b/>
        <sz val="12"/>
        <rFont val="Arial"/>
        <family val="2"/>
      </rPr>
      <t>5th</t>
    </r>
    <r>
      <rPr>
        <sz val="12"/>
        <rFont val="Arial"/>
        <family val="2"/>
      </rPr>
      <t xml:space="preserve"> of the month</t>
    </r>
  </si>
  <si>
    <t>*Formula, save as PDF so this date doesn’t change</t>
  </si>
  <si>
    <t>CLARK COUNTY SOCIAL SERVICE                                                                              ADULT DAYCARE FACILITY INVOICE</t>
  </si>
  <si>
    <t>PARTICIPANT:</t>
  </si>
  <si>
    <t>Name</t>
  </si>
  <si>
    <t>Address</t>
  </si>
  <si>
    <t>City</t>
  </si>
  <si>
    <t>State:</t>
  </si>
  <si>
    <t xml:space="preserve">Zip: </t>
  </si>
  <si>
    <t>Phone</t>
  </si>
  <si>
    <t>Case IC</t>
  </si>
  <si>
    <t># OF DAYS</t>
  </si>
  <si>
    <t>DAILY RATE</t>
  </si>
  <si>
    <t>TOTAL FEES</t>
  </si>
  <si>
    <t>Dates of Service</t>
  </si>
  <si>
    <t>**All days over 4 hours</t>
  </si>
  <si>
    <t>This invoice has all attached detail.</t>
  </si>
  <si>
    <t>SUBTOTAL</t>
  </si>
  <si>
    <t>**CCSS shall pay invoices within thirty (30) calendar days after receipt of an accurate invoice that has been reviewed and</t>
  </si>
  <si>
    <t>approved by CCSS</t>
  </si>
  <si>
    <t>performs services.</t>
  </si>
  <si>
    <t>****Please CC everyone on the invoice submission email that needs a copy of the remittance advice.</t>
  </si>
  <si>
    <t>&gt;Managers, Assist. Managers, Accounts Receivable staff, Billing staff, etc.</t>
  </si>
  <si>
    <t>TOTAL</t>
  </si>
  <si>
    <t>Month:</t>
  </si>
  <si>
    <t>Name:</t>
  </si>
  <si>
    <t>Date</t>
  </si>
  <si>
    <t>Time In</t>
  </si>
  <si>
    <t>Time Out</t>
  </si>
  <si>
    <t>Total Hours</t>
  </si>
  <si>
    <t>Days Billed</t>
  </si>
  <si>
    <t>$ Amount</t>
  </si>
  <si>
    <t>Example:</t>
  </si>
  <si>
    <t>Nevada State Medicaid per diem daily rate</t>
  </si>
  <si>
    <t>$57.20 per day</t>
  </si>
  <si>
    <t>*Over four (4) hours, CCSS shall pay the full rate</t>
  </si>
  <si>
    <t>*Four (4) hours or less, CCSS shall pay 1/2 the daily rate</t>
  </si>
  <si>
    <t>Total Days</t>
  </si>
  <si>
    <t>Invoice Amount</t>
  </si>
  <si>
    <t>Clark County Social Service                                                    Adult Daycare Participant Timesheet</t>
  </si>
  <si>
    <t>***CCSS shall not provide payment on any invoice PROVIDER submits after six (6) months from the date PROVIDER</t>
  </si>
  <si>
    <t>** All days; over four (4) hours</t>
  </si>
  <si>
    <t>** All days; four (4) hours or less</t>
  </si>
  <si>
    <t>$57.20 per day + 50% = $85.80</t>
  </si>
  <si>
    <t>Provider Type 39, Adult Day Health Center per diem rate plus fifty (50) percent. Daily rate shall not exceed $90.00 per day.</t>
  </si>
  <si>
    <t>Four (4) hours or less, CCSS shall pay ½ the per diem daily rate plus fifty (50) percent not to exceed $45.00;</t>
  </si>
  <si>
    <t>over four (4) hours, CCSS shall pay the full per diem daily rate plus fifty (50) percent not to exceed $90.00. </t>
  </si>
  <si>
    <t>Prevailing rates may be found at https://dhcfp.nv.gov/Resources/Rates/FeeSchedules/.</t>
  </si>
  <si>
    <t>*CCSS shall pay PROVIDER based on the current State of Nevada, Division of Healthcare Financing and Policy,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</si>
</sst>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_-;\-* #,##0_-;_-* &quot;-&quot;_-;_-@_-"/>
    <numFmt numFmtId="166" formatCode="_-* #,##0.00_-;\-* #,##0.00_-;_-* &quot;-&quot;??_-;_-@_-"/>
    <numFmt numFmtId="167" formatCode="0%_);[Red]\(0%\)"/>
    <numFmt numFmtId="168" formatCode="0.00%_);[Red]\(0.00%\)"/>
    <numFmt numFmtId="169" formatCode="_-&quot;£&quot;* #,##0_-;\-&quot;£&quot;* #,##0_-;_-&quot;£&quot;* &quot;-&quot;_-;_-@_-"/>
    <numFmt numFmtId="170" formatCode="_-&quot;£&quot;* #,##0.00_-;\-&quot;£&quot;* #,##0.00_-;_-&quot;£&quot;* &quot;-&quot;??_-;_-@_-"/>
    <numFmt numFmtId="171" formatCode="hh:mm\ AM/PM"/>
    <numFmt numFmtId="172" formatCode="[h]:mm"/>
  </numFmts>
  <fonts count="6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8"/>
      <color theme="1"/>
      <name val="Arial Black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name val="Tahoma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4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sz val="8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1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DDEBF7"/>
        <bgColor indexed="26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7" fontId="7" fillId="4" borderId="4" applyBorder="0" applyProtection="0">
      <alignment vertical="center"/>
    </xf>
    <xf numFmtId="5" fontId="8" fillId="0" borderId="5">
      <protection locked="0"/>
    </xf>
    <xf numFmtId="0" fontId="9" fillId="5" borderId="0" applyBorder="0">
      <alignment horizontal="left" vertical="center" indent="1"/>
    </xf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0" fillId="0" borderId="6"/>
    <xf numFmtId="4" fontId="8" fillId="6" borderId="6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" fontId="8" fillId="7" borderId="6"/>
    <xf numFmtId="43" fontId="3" fillId="0" borderId="7"/>
    <xf numFmtId="37" fontId="11" fillId="8" borderId="5" applyBorder="0">
      <alignment horizontal="left" vertical="center" indent="1"/>
    </xf>
    <xf numFmtId="37" fontId="12" fillId="9" borderId="8" applyFill="0">
      <alignment vertical="center"/>
    </xf>
    <xf numFmtId="0" fontId="12" fillId="3" borderId="9" applyNumberFormat="0">
      <alignment horizontal="left" vertical="top" indent="1"/>
    </xf>
    <xf numFmtId="0" fontId="12" fillId="4" borderId="0" applyBorder="0">
      <alignment horizontal="left" vertical="center" indent="1"/>
    </xf>
    <xf numFmtId="0" fontId="12" fillId="0" borderId="9" applyNumberFormat="0" applyFill="0">
      <alignment horizontal="centerContinuous" vertical="top"/>
    </xf>
    <xf numFmtId="43" fontId="3" fillId="0" borderId="10"/>
    <xf numFmtId="44" fontId="3" fillId="0" borderId="11"/>
    <xf numFmtId="0" fontId="13" fillId="9" borderId="0">
      <alignment horizontal="left" wrapText="1" indent="1"/>
    </xf>
    <xf numFmtId="37" fontId="7" fillId="4" borderId="3" applyBorder="0">
      <alignment horizontal="left" vertical="center" indent="2"/>
    </xf>
    <xf numFmtId="0" fontId="14" fillId="0" borderId="0"/>
    <xf numFmtId="167" fontId="2" fillId="10" borderId="12"/>
    <xf numFmtId="168" fontId="2" fillId="0" borderId="12" applyFont="0" applyFill="0" applyBorder="0" applyAlignment="0" applyProtection="0">
      <protection locked="0"/>
    </xf>
    <xf numFmtId="2" fontId="15" fillId="0" borderId="0">
      <protection locked="0"/>
    </xf>
    <xf numFmtId="0" fontId="1" fillId="11" borderId="0"/>
    <xf numFmtId="49" fontId="1" fillId="0" borderId="0" applyFont="0" applyFill="0" applyBorder="0" applyAlignment="0" applyProtection="0"/>
    <xf numFmtId="0" fontId="16" fillId="0" borderId="0">
      <alignment horizontal="right"/>
    </xf>
    <xf numFmtId="0" fontId="17" fillId="0" borderId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1" fillId="0" borderId="0" xfId="0" applyFont="1"/>
    <xf numFmtId="0" fontId="5" fillId="3" borderId="0" xfId="0" applyFont="1" applyFill="1"/>
    <xf numFmtId="0" fontId="18" fillId="12" borderId="0" xfId="0" applyFont="1" applyFill="1"/>
    <xf numFmtId="0" fontId="5" fillId="12" borderId="0" xfId="0" applyFont="1" applyFill="1"/>
    <xf numFmtId="0" fontId="19" fillId="13" borderId="0" xfId="0" applyFont="1" applyFill="1"/>
    <xf numFmtId="0" fontId="5" fillId="13" borderId="0" xfId="0" applyFont="1" applyFill="1"/>
    <xf numFmtId="0" fontId="4" fillId="17" borderId="0" xfId="1" applyFill="1" applyBorder="1" applyAlignment="1" applyProtection="1">
      <alignment horizontal="center" vertical="center"/>
    </xf>
    <xf numFmtId="0" fontId="33" fillId="16" borderId="29" xfId="0" applyFont="1" applyFill="1" applyBorder="1" applyAlignment="1" applyProtection="1">
      <alignment horizontal="right"/>
      <protection locked="0"/>
    </xf>
    <xf numFmtId="14" fontId="30" fillId="16" borderId="29" xfId="0" applyNumberFormat="1" applyFont="1" applyFill="1" applyBorder="1" applyAlignment="1" applyProtection="1">
      <alignment horizontal="right"/>
      <protection locked="0"/>
    </xf>
    <xf numFmtId="0" fontId="30" fillId="16" borderId="3" xfId="0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/>
    </xf>
    <xf numFmtId="0" fontId="1" fillId="13" borderId="0" xfId="0" applyFont="1" applyFill="1"/>
    <xf numFmtId="0" fontId="0" fillId="13" borderId="0" xfId="0" applyFill="1"/>
    <xf numFmtId="0" fontId="28" fillId="13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13" borderId="0" xfId="0" applyFont="1" applyFill="1"/>
    <xf numFmtId="0" fontId="23" fillId="13" borderId="0" xfId="0" applyFont="1" applyFill="1" applyAlignment="1">
      <alignment horizontal="left"/>
    </xf>
    <xf numFmtId="0" fontId="31" fillId="13" borderId="0" xfId="0" applyFont="1" applyFill="1"/>
    <xf numFmtId="0" fontId="31" fillId="13" borderId="0" xfId="0" applyFont="1" applyFill="1" applyAlignment="1">
      <alignment vertical="center"/>
    </xf>
    <xf numFmtId="0" fontId="31" fillId="13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13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164" fontId="30" fillId="0" borderId="3" xfId="0" applyNumberFormat="1" applyFont="1" applyBorder="1" applyAlignment="1">
      <alignment horizontal="right"/>
    </xf>
    <xf numFmtId="0" fontId="32" fillId="13" borderId="0" xfId="0" applyFont="1" applyFill="1"/>
    <xf numFmtId="0" fontId="26" fillId="0" borderId="0" xfId="0" applyFont="1"/>
    <xf numFmtId="0" fontId="37" fillId="13" borderId="0" xfId="0" applyFont="1" applyFill="1"/>
    <xf numFmtId="0" fontId="30" fillId="13" borderId="0" xfId="0" applyFont="1" applyFill="1" applyAlignment="1">
      <alignment horizontal="right"/>
    </xf>
    <xf numFmtId="0" fontId="33" fillId="13" borderId="0" xfId="0" applyFont="1" applyFill="1" applyAlignment="1">
      <alignment horizontal="right"/>
    </xf>
    <xf numFmtId="0" fontId="32" fillId="13" borderId="0" xfId="0" applyFont="1" applyFill="1" applyAlignment="1">
      <alignment horizontal="right"/>
    </xf>
    <xf numFmtId="0" fontId="31" fillId="13" borderId="0" xfId="0" applyFont="1" applyFill="1" applyAlignment="1">
      <alignment horizontal="right"/>
    </xf>
    <xf numFmtId="171" fontId="37" fillId="0" borderId="14" xfId="0" applyNumberFormat="1" applyFont="1" applyBorder="1" applyAlignment="1" applyProtection="1">
      <alignment horizontal="center"/>
      <protection locked="0"/>
    </xf>
    <xf numFmtId="0" fontId="37" fillId="0" borderId="44" xfId="0" applyFont="1" applyBorder="1" applyAlignment="1" applyProtection="1">
      <alignment horizontal="center"/>
      <protection locked="0"/>
    </xf>
    <xf numFmtId="171" fontId="37" fillId="0" borderId="45" xfId="0" applyNumberFormat="1" applyFont="1" applyBorder="1" applyAlignment="1" applyProtection="1">
      <alignment horizontal="center"/>
      <protection locked="0"/>
    </xf>
    <xf numFmtId="0" fontId="37" fillId="0" borderId="4" xfId="0" applyFont="1" applyBorder="1" applyAlignment="1" applyProtection="1">
      <alignment horizontal="center"/>
      <protection locked="0"/>
    </xf>
    <xf numFmtId="0" fontId="30" fillId="16" borderId="29" xfId="0" applyFont="1" applyFill="1" applyBorder="1" applyAlignment="1" applyProtection="1">
      <alignment horizontal="left"/>
      <protection locked="0"/>
    </xf>
    <xf numFmtId="0" fontId="37" fillId="0" borderId="0" xfId="0" applyFont="1"/>
    <xf numFmtId="0" fontId="51" fillId="13" borderId="0" xfId="0" applyFont="1" applyFill="1" applyAlignment="1">
      <alignment horizontal="center"/>
    </xf>
    <xf numFmtId="0" fontId="37" fillId="13" borderId="0" xfId="0" applyFont="1" applyFill="1" applyAlignment="1">
      <alignment horizontal="center"/>
    </xf>
    <xf numFmtId="0" fontId="52" fillId="13" borderId="0" xfId="0" applyFont="1" applyFill="1" applyAlignment="1">
      <alignment horizontal="right"/>
    </xf>
    <xf numFmtId="0" fontId="53" fillId="13" borderId="0" xfId="0" applyFont="1" applyFill="1"/>
    <xf numFmtId="0" fontId="53" fillId="0" borderId="0" xfId="0" applyFont="1"/>
    <xf numFmtId="0" fontId="52" fillId="0" borderId="41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2" fillId="0" borderId="4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172" fontId="37" fillId="0" borderId="14" xfId="0" applyNumberFormat="1" applyFont="1" applyBorder="1" applyAlignment="1">
      <alignment horizontal="center"/>
    </xf>
    <xf numFmtId="4" fontId="54" fillId="0" borderId="14" xfId="0" applyNumberFormat="1" applyFont="1" applyBorder="1" applyAlignment="1">
      <alignment horizontal="center" vertical="center" readingOrder="1"/>
    </xf>
    <xf numFmtId="0" fontId="37" fillId="0" borderId="45" xfId="0" applyFont="1" applyBorder="1" applyAlignment="1">
      <alignment horizontal="center"/>
    </xf>
    <xf numFmtId="172" fontId="37" fillId="0" borderId="45" xfId="0" applyNumberFormat="1" applyFont="1" applyBorder="1" applyAlignment="1">
      <alignment horizontal="center"/>
    </xf>
    <xf numFmtId="4" fontId="54" fillId="0" borderId="45" xfId="0" applyNumberFormat="1" applyFont="1" applyBorder="1" applyAlignment="1">
      <alignment horizontal="center" vertical="center" readingOrder="1"/>
    </xf>
    <xf numFmtId="171" fontId="55" fillId="13" borderId="0" xfId="0" applyNumberFormat="1" applyFont="1" applyFill="1" applyAlignment="1">
      <alignment horizontal="center"/>
    </xf>
    <xf numFmtId="172" fontId="55" fillId="13" borderId="0" xfId="0" applyNumberFormat="1" applyFont="1" applyFill="1" applyAlignment="1">
      <alignment horizontal="center"/>
    </xf>
    <xf numFmtId="0" fontId="56" fillId="13" borderId="0" xfId="0" applyFont="1" applyFill="1" applyAlignment="1">
      <alignment horizontal="center"/>
    </xf>
    <xf numFmtId="4" fontId="55" fillId="13" borderId="0" xfId="0" applyNumberFormat="1" applyFont="1" applyFill="1" applyAlignment="1">
      <alignment horizontal="center"/>
    </xf>
    <xf numFmtId="0" fontId="26" fillId="13" borderId="0" xfId="0" applyFont="1" applyFill="1" applyAlignment="1">
      <alignment horizontal="left" vertical="center"/>
    </xf>
    <xf numFmtId="4" fontId="21" fillId="13" borderId="0" xfId="0" applyNumberFormat="1" applyFont="1" applyFill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164" fontId="37" fillId="13" borderId="0" xfId="0" applyNumberFormat="1" applyFont="1" applyFill="1" applyAlignment="1">
      <alignment horizontal="right" vertical="center"/>
    </xf>
    <xf numFmtId="4" fontId="21" fillId="13" borderId="29" xfId="0" applyNumberFormat="1" applyFont="1" applyFill="1" applyBorder="1" applyAlignment="1">
      <alignment horizontal="center" vertical="center"/>
    </xf>
    <xf numFmtId="0" fontId="22" fillId="13" borderId="29" xfId="0" applyFont="1" applyFill="1" applyBorder="1" applyAlignment="1">
      <alignment horizontal="center" vertical="center"/>
    </xf>
    <xf numFmtId="164" fontId="37" fillId="13" borderId="29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horizontal="left"/>
    </xf>
    <xf numFmtId="0" fontId="37" fillId="13" borderId="0" xfId="0" applyFont="1" applyFill="1" applyAlignment="1">
      <alignment horizontal="right" vertical="center"/>
    </xf>
    <xf numFmtId="0" fontId="51" fillId="13" borderId="0" xfId="0" applyFont="1" applyFill="1" applyAlignment="1">
      <alignment horizontal="center" vertical="center"/>
    </xf>
    <xf numFmtId="164" fontId="51" fillId="13" borderId="0" xfId="0" applyNumberFormat="1" applyFont="1" applyFill="1" applyAlignment="1">
      <alignment horizontal="right" vertical="center"/>
    </xf>
    <xf numFmtId="0" fontId="37" fillId="0" borderId="0" xfId="0" applyFont="1" applyAlignment="1">
      <alignment horizontal="center"/>
    </xf>
    <xf numFmtId="0" fontId="25" fillId="12" borderId="0" xfId="0" applyFont="1" applyFill="1"/>
    <xf numFmtId="0" fontId="31" fillId="0" borderId="0" xfId="0" applyFont="1" applyAlignment="1">
      <alignment horizontal="right"/>
    </xf>
    <xf numFmtId="0" fontId="36" fillId="19" borderId="21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22" xfId="0" applyFont="1" applyFill="1" applyBorder="1" applyAlignment="1">
      <alignment horizontal="center" vertical="center" wrapText="1"/>
    </xf>
    <xf numFmtId="0" fontId="43" fillId="13" borderId="17" xfId="0" applyFont="1" applyFill="1" applyBorder="1" applyAlignment="1">
      <alignment horizontal="center" vertical="top"/>
    </xf>
    <xf numFmtId="164" fontId="31" fillId="13" borderId="35" xfId="0" applyNumberFormat="1" applyFont="1" applyFill="1" applyBorder="1" applyAlignment="1">
      <alignment horizontal="center"/>
    </xf>
    <xf numFmtId="0" fontId="43" fillId="13" borderId="19" xfId="0" applyFont="1" applyFill="1" applyBorder="1" applyAlignment="1">
      <alignment horizontal="center" vertical="top"/>
    </xf>
    <xf numFmtId="0" fontId="43" fillId="13" borderId="15" xfId="0" applyFont="1" applyFill="1" applyBorder="1" applyAlignment="1">
      <alignment horizontal="center" vertical="top"/>
    </xf>
    <xf numFmtId="164" fontId="31" fillId="13" borderId="26" xfId="0" applyNumberFormat="1" applyFont="1" applyFill="1" applyBorder="1" applyAlignment="1">
      <alignment horizontal="center"/>
    </xf>
    <xf numFmtId="0" fontId="31" fillId="13" borderId="17" xfId="0" applyFont="1" applyFill="1" applyBorder="1" applyAlignment="1">
      <alignment horizontal="center" vertical="top"/>
    </xf>
    <xf numFmtId="0" fontId="43" fillId="19" borderId="15" xfId="0" applyFont="1" applyFill="1" applyBorder="1" applyAlignment="1">
      <alignment horizontal="center"/>
    </xf>
    <xf numFmtId="0" fontId="31" fillId="19" borderId="37" xfId="0" applyFont="1" applyFill="1" applyBorder="1" applyAlignment="1">
      <alignment horizontal="center"/>
    </xf>
    <xf numFmtId="164" fontId="31" fillId="19" borderId="16" xfId="0" applyNumberFormat="1" applyFont="1" applyFill="1" applyBorder="1"/>
    <xf numFmtId="0" fontId="48" fillId="19" borderId="17" xfId="0" applyFont="1" applyFill="1" applyBorder="1" applyAlignment="1">
      <alignment horizontal="center" vertical="center"/>
    </xf>
    <xf numFmtId="0" fontId="31" fillId="19" borderId="13" xfId="0" applyFont="1" applyFill="1" applyBorder="1"/>
    <xf numFmtId="0" fontId="31" fillId="19" borderId="18" xfId="0" applyFont="1" applyFill="1" applyBorder="1"/>
    <xf numFmtId="0" fontId="2" fillId="19" borderId="19" xfId="0" applyFont="1" applyFill="1" applyBorder="1" applyAlignment="1">
      <alignment horizontal="center" vertical="center"/>
    </xf>
    <xf numFmtId="0" fontId="31" fillId="19" borderId="40" xfId="0" applyFont="1" applyFill="1" applyBorder="1"/>
    <xf numFmtId="164" fontId="31" fillId="19" borderId="20" xfId="0" applyNumberFormat="1" applyFont="1" applyFill="1" applyBorder="1"/>
    <xf numFmtId="0" fontId="24" fillId="13" borderId="0" xfId="0" applyFont="1" applyFill="1" applyAlignment="1">
      <alignment horizontal="center" wrapText="1"/>
    </xf>
    <xf numFmtId="164" fontId="33" fillId="19" borderId="26" xfId="0" applyNumberFormat="1" applyFont="1" applyFill="1" applyBorder="1"/>
    <xf numFmtId="0" fontId="24" fillId="13" borderId="0" xfId="0" applyFont="1" applyFill="1" applyAlignment="1">
      <alignment horizontal="center"/>
    </xf>
    <xf numFmtId="0" fontId="35" fillId="19" borderId="27" xfId="0" applyFont="1" applyFill="1" applyBorder="1" applyAlignment="1">
      <alignment horizontal="center"/>
    </xf>
    <xf numFmtId="0" fontId="23" fillId="13" borderId="0" xfId="0" applyFont="1" applyFill="1"/>
    <xf numFmtId="0" fontId="23" fillId="17" borderId="0" xfId="0" applyFont="1" applyFill="1"/>
    <xf numFmtId="0" fontId="23" fillId="0" borderId="0" xfId="0" applyFont="1"/>
    <xf numFmtId="0" fontId="44" fillId="17" borderId="0" xfId="0" applyFont="1" applyFill="1"/>
    <xf numFmtId="0" fontId="41" fillId="18" borderId="0" xfId="0" applyFont="1" applyFill="1"/>
    <xf numFmtId="0" fontId="0" fillId="17" borderId="0" xfId="0" applyFill="1"/>
    <xf numFmtId="0" fontId="45" fillId="17" borderId="0" xfId="0" applyFont="1" applyFill="1" applyAlignment="1">
      <alignment horizontal="left" vertical="center"/>
    </xf>
    <xf numFmtId="0" fontId="46" fillId="17" borderId="0" xfId="0" applyFont="1" applyFill="1" applyAlignment="1">
      <alignment vertical="center"/>
    </xf>
    <xf numFmtId="0" fontId="30" fillId="17" borderId="0" xfId="0" applyFont="1" applyFill="1" applyAlignment="1">
      <alignment vertical="center"/>
    </xf>
    <xf numFmtId="0" fontId="31" fillId="17" borderId="0" xfId="0" applyFont="1" applyFill="1" applyAlignment="1">
      <alignment horizontal="center" vertical="center"/>
    </xf>
    <xf numFmtId="0" fontId="26" fillId="17" borderId="0" xfId="0" applyFont="1" applyFill="1" applyAlignment="1">
      <alignment horizontal="left" vertical="center"/>
    </xf>
    <xf numFmtId="0" fontId="47" fillId="17" borderId="0" xfId="0" applyFont="1" applyFill="1" applyAlignment="1">
      <alignment horizontal="center" vertical="center" wrapText="1"/>
    </xf>
    <xf numFmtId="0" fontId="31" fillId="17" borderId="0" xfId="0" applyFont="1" applyFill="1" applyAlignment="1">
      <alignment vertical="center"/>
    </xf>
    <xf numFmtId="0" fontId="1" fillId="17" borderId="0" xfId="0" applyFont="1" applyFill="1"/>
    <xf numFmtId="0" fontId="59" fillId="17" borderId="0" xfId="0" applyFont="1" applyFill="1" applyAlignment="1">
      <alignment horizontal="right"/>
    </xf>
    <xf numFmtId="0" fontId="23" fillId="13" borderId="31" xfId="0" applyFont="1" applyFill="1" applyBorder="1" applyAlignment="1">
      <alignment horizontal="center" vertical="center"/>
    </xf>
    <xf numFmtId="0" fontId="23" fillId="13" borderId="32" xfId="0" applyFont="1" applyFill="1" applyBorder="1" applyAlignment="1">
      <alignment horizontal="center" vertical="center"/>
    </xf>
    <xf numFmtId="0" fontId="23" fillId="13" borderId="33" xfId="0" applyFont="1" applyFill="1" applyBorder="1" applyAlignment="1">
      <alignment horizontal="center" vertical="center"/>
    </xf>
    <xf numFmtId="0" fontId="23" fillId="13" borderId="52" xfId="1" applyFont="1" applyFill="1" applyBorder="1" applyAlignment="1" applyProtection="1">
      <alignment horizontal="center" vertical="center"/>
    </xf>
    <xf numFmtId="0" fontId="23" fillId="13" borderId="30" xfId="1" applyFont="1" applyFill="1" applyBorder="1" applyAlignment="1" applyProtection="1">
      <alignment horizontal="center" vertical="center"/>
    </xf>
    <xf numFmtId="0" fontId="23" fillId="13" borderId="34" xfId="1" applyFont="1" applyFill="1" applyBorder="1" applyAlignment="1" applyProtection="1">
      <alignment horizontal="center" vertical="center"/>
    </xf>
    <xf numFmtId="0" fontId="18" fillId="15" borderId="1" xfId="0" applyFont="1" applyFill="1" applyBorder="1" applyAlignment="1" applyProtection="1">
      <alignment horizontal="left"/>
      <protection locked="0"/>
    </xf>
    <xf numFmtId="0" fontId="18" fillId="15" borderId="0" xfId="0" applyFont="1" applyFill="1" applyAlignment="1" applyProtection="1">
      <alignment horizontal="left"/>
      <protection locked="0"/>
    </xf>
    <xf numFmtId="0" fontId="18" fillId="15" borderId="2" xfId="0" applyFont="1" applyFill="1" applyBorder="1" applyAlignment="1" applyProtection="1">
      <alignment horizontal="left"/>
      <protection locked="0"/>
    </xf>
    <xf numFmtId="0" fontId="18" fillId="15" borderId="25" xfId="0" applyFont="1" applyFill="1" applyBorder="1" applyAlignment="1" applyProtection="1">
      <alignment horizontal="left" wrapText="1"/>
      <protection locked="0"/>
    </xf>
    <xf numFmtId="0" fontId="18" fillId="15" borderId="9" xfId="0" applyFont="1" applyFill="1" applyBorder="1" applyAlignment="1" applyProtection="1">
      <alignment horizontal="left" wrapText="1"/>
      <protection locked="0"/>
    </xf>
    <xf numFmtId="0" fontId="18" fillId="15" borderId="24" xfId="0" applyFont="1" applyFill="1" applyBorder="1" applyAlignment="1" applyProtection="1">
      <alignment horizontal="left" wrapText="1"/>
      <protection locked="0"/>
    </xf>
    <xf numFmtId="0" fontId="36" fillId="16" borderId="0" xfId="0" applyFont="1" applyFill="1" applyProtection="1">
      <protection locked="0"/>
    </xf>
    <xf numFmtId="0" fontId="0" fillId="16" borderId="0" xfId="0" applyFill="1" applyProtection="1">
      <protection locked="0"/>
    </xf>
    <xf numFmtId="0" fontId="30" fillId="16" borderId="0" xfId="0" applyFont="1" applyFill="1" applyProtection="1">
      <protection locked="0"/>
    </xf>
    <xf numFmtId="0" fontId="35" fillId="13" borderId="0" xfId="0" applyFont="1" applyFill="1"/>
    <xf numFmtId="0" fontId="0" fillId="0" borderId="0" xfId="0"/>
    <xf numFmtId="0" fontId="34" fillId="19" borderId="9" xfId="0" applyFont="1" applyFill="1" applyBorder="1" applyAlignment="1">
      <alignment horizontal="center" vertical="center"/>
    </xf>
    <xf numFmtId="0" fontId="34" fillId="19" borderId="9" xfId="0" applyFont="1" applyFill="1" applyBorder="1" applyAlignment="1">
      <alignment horizontal="center"/>
    </xf>
    <xf numFmtId="0" fontId="34" fillId="19" borderId="39" xfId="0" applyFont="1" applyFill="1" applyBorder="1" applyAlignment="1">
      <alignment horizontal="center"/>
    </xf>
    <xf numFmtId="0" fontId="36" fillId="1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2" fillId="16" borderId="29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/>
    </xf>
    <xf numFmtId="0" fontId="30" fillId="16" borderId="29" xfId="0" applyFont="1" applyFill="1" applyBorder="1" applyAlignment="1" applyProtection="1">
      <alignment horizontal="left"/>
      <protection locked="0"/>
    </xf>
    <xf numFmtId="0" fontId="30" fillId="16" borderId="3" xfId="0" applyFont="1" applyFill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left"/>
      <protection locked="0"/>
    </xf>
    <xf numFmtId="0" fontId="31" fillId="19" borderId="7" xfId="0" applyFont="1" applyFill="1" applyBorder="1" applyAlignment="1">
      <alignment horizontal="center"/>
    </xf>
    <xf numFmtId="0" fontId="19" fillId="19" borderId="7" xfId="0" applyFont="1" applyFill="1" applyBorder="1" applyAlignment="1">
      <alignment horizontal="center"/>
    </xf>
    <xf numFmtId="0" fontId="19" fillId="19" borderId="36" xfId="0" applyFont="1" applyFill="1" applyBorder="1" applyAlignment="1">
      <alignment horizontal="center"/>
    </xf>
    <xf numFmtId="0" fontId="19" fillId="19" borderId="0" xfId="0" applyFont="1" applyFill="1" applyAlignment="1">
      <alignment horizontal="center" vertical="center"/>
    </xf>
    <xf numFmtId="0" fontId="19" fillId="19" borderId="0" xfId="0" applyFont="1" applyFill="1"/>
    <xf numFmtId="0" fontId="19" fillId="19" borderId="38" xfId="0" applyFont="1" applyFill="1" applyBorder="1"/>
    <xf numFmtId="0" fontId="40" fillId="2" borderId="23" xfId="0" applyFont="1" applyFill="1" applyBorder="1" applyAlignment="1">
      <alignment horizontal="left"/>
    </xf>
    <xf numFmtId="0" fontId="40" fillId="2" borderId="7" xfId="0" applyFont="1" applyFill="1" applyBorder="1" applyAlignment="1">
      <alignment horizontal="left"/>
    </xf>
    <xf numFmtId="0" fontId="40" fillId="2" borderId="28" xfId="0" applyFont="1" applyFill="1" applyBorder="1" applyAlignment="1">
      <alignment horizontal="left"/>
    </xf>
    <xf numFmtId="0" fontId="18" fillId="15" borderId="25" xfId="0" applyFont="1" applyFill="1" applyBorder="1" applyAlignment="1" applyProtection="1">
      <alignment horizontal="left"/>
      <protection locked="0"/>
    </xf>
    <xf numFmtId="0" fontId="18" fillId="15" borderId="9" xfId="0" applyFont="1" applyFill="1" applyBorder="1" applyAlignment="1" applyProtection="1">
      <alignment horizontal="left"/>
      <protection locked="0"/>
    </xf>
    <xf numFmtId="0" fontId="18" fillId="15" borderId="20" xfId="0" applyFont="1" applyFill="1" applyBorder="1" applyAlignment="1" applyProtection="1">
      <alignment horizontal="left"/>
      <protection locked="0"/>
    </xf>
    <xf numFmtId="0" fontId="18" fillId="14" borderId="1" xfId="0" applyFont="1" applyFill="1" applyBorder="1" applyAlignment="1">
      <alignment horizontal="left"/>
    </xf>
    <xf numFmtId="0" fontId="18" fillId="14" borderId="0" xfId="0" applyFont="1" applyFill="1" applyAlignment="1">
      <alignment horizontal="left"/>
    </xf>
    <xf numFmtId="0" fontId="18" fillId="14" borderId="2" xfId="0" applyFont="1" applyFill="1" applyBorder="1" applyAlignment="1">
      <alignment horizontal="left"/>
    </xf>
    <xf numFmtId="0" fontId="49" fillId="13" borderId="0" xfId="0" applyFont="1" applyFill="1" applyAlignment="1">
      <alignment horizontal="center" wrapText="1"/>
    </xf>
    <xf numFmtId="0" fontId="50" fillId="13" borderId="0" xfId="0" applyFont="1" applyFill="1" applyAlignment="1">
      <alignment horizontal="center" wrapText="1"/>
    </xf>
    <xf numFmtId="0" fontId="50" fillId="13" borderId="0" xfId="0" applyFont="1" applyFill="1" applyAlignment="1">
      <alignment wrapText="1"/>
    </xf>
    <xf numFmtId="0" fontId="52" fillId="13" borderId="29" xfId="0" applyFont="1" applyFill="1" applyBorder="1" applyAlignment="1" applyProtection="1">
      <alignment horizontal="left"/>
      <protection locked="0"/>
    </xf>
    <xf numFmtId="0" fontId="52" fillId="13" borderId="3" xfId="0" applyFont="1" applyFill="1" applyBorder="1" applyAlignment="1" applyProtection="1">
      <alignment horizontal="left"/>
      <protection locked="0"/>
    </xf>
    <xf numFmtId="0" fontId="57" fillId="13" borderId="46" xfId="0" applyFont="1" applyFill="1" applyBorder="1" applyAlignment="1">
      <alignment horizontal="center" vertical="center"/>
    </xf>
    <xf numFmtId="0" fontId="58" fillId="13" borderId="47" xfId="0" applyFont="1" applyFill="1" applyBorder="1" applyAlignment="1">
      <alignment horizontal="center"/>
    </xf>
    <xf numFmtId="0" fontId="58" fillId="13" borderId="47" xfId="0" applyFont="1" applyFill="1" applyBorder="1"/>
    <xf numFmtId="0" fontId="58" fillId="13" borderId="48" xfId="0" applyFont="1" applyFill="1" applyBorder="1"/>
    <xf numFmtId="0" fontId="57" fillId="13" borderId="49" xfId="0" applyFont="1" applyFill="1" applyBorder="1" applyAlignment="1">
      <alignment horizontal="center" vertical="center"/>
    </xf>
    <xf numFmtId="0" fontId="58" fillId="13" borderId="50" xfId="0" applyFont="1" applyFill="1" applyBorder="1" applyAlignment="1">
      <alignment horizontal="center"/>
    </xf>
    <xf numFmtId="0" fontId="58" fillId="13" borderId="50" xfId="0" applyFont="1" applyFill="1" applyBorder="1"/>
    <xf numFmtId="0" fontId="58" fillId="13" borderId="51" xfId="0" applyFont="1" applyFill="1" applyBorder="1"/>
  </cellXfs>
  <cellStyles count="35">
    <cellStyle name="amount" xfId="2" xr:uid="{00000000-0005-0000-0000-000000000000}"/>
    <cellStyle name="Blank" xfId="3" xr:uid="{00000000-0005-0000-0000-000001000000}"/>
    <cellStyle name="Body text" xfId="4" xr:uid="{00000000-0005-0000-0000-000002000000}"/>
    <cellStyle name="Comma0" xfId="5" xr:uid="{00000000-0005-0000-0000-000003000000}"/>
    <cellStyle name="Currency0" xfId="6" xr:uid="{00000000-0005-0000-0000-000004000000}"/>
    <cellStyle name="DarkBlueOutline" xfId="7" xr:uid="{00000000-0005-0000-0000-000005000000}"/>
    <cellStyle name="DarkBlueOutlineYellow" xfId="8" xr:uid="{00000000-0005-0000-0000-000006000000}"/>
    <cellStyle name="Date" xfId="9" xr:uid="{00000000-0005-0000-0000-000007000000}"/>
    <cellStyle name="Dezimal [0]_Compiling Utility Macros" xfId="10" xr:uid="{00000000-0005-0000-0000-000008000000}"/>
    <cellStyle name="Dezimal_Compiling Utility Macros" xfId="11" xr:uid="{00000000-0005-0000-0000-000009000000}"/>
    <cellStyle name="Fixed" xfId="12" xr:uid="{00000000-0005-0000-0000-00000A000000}"/>
    <cellStyle name="GRAY" xfId="13" xr:uid="{00000000-0005-0000-0000-00000B000000}"/>
    <cellStyle name="Gross Margin" xfId="14" xr:uid="{00000000-0005-0000-0000-00000C000000}"/>
    <cellStyle name="header" xfId="15" xr:uid="{00000000-0005-0000-0000-00000D000000}"/>
    <cellStyle name="Header Total" xfId="16" xr:uid="{00000000-0005-0000-0000-00000E000000}"/>
    <cellStyle name="Header1" xfId="17" xr:uid="{00000000-0005-0000-0000-00000F000000}"/>
    <cellStyle name="Header2" xfId="18" xr:uid="{00000000-0005-0000-0000-000010000000}"/>
    <cellStyle name="Header3" xfId="19" xr:uid="{00000000-0005-0000-0000-000011000000}"/>
    <cellStyle name="Hyperlink" xfId="1" builtinId="8"/>
    <cellStyle name="Level 2 Total" xfId="20" xr:uid="{00000000-0005-0000-0000-000013000000}"/>
    <cellStyle name="Major Total" xfId="21" xr:uid="{00000000-0005-0000-0000-000014000000}"/>
    <cellStyle name="NonPrint_TemTitle" xfId="22" xr:uid="{00000000-0005-0000-0000-000015000000}"/>
    <cellStyle name="Normal" xfId="0" builtinId="0"/>
    <cellStyle name="Normal 2" xfId="23" xr:uid="{00000000-0005-0000-0000-000017000000}"/>
    <cellStyle name="Normal 3" xfId="34" xr:uid="{00000000-0005-0000-0000-000018000000}"/>
    <cellStyle name="NormalRed" xfId="24" xr:uid="{00000000-0005-0000-0000-000019000000}"/>
    <cellStyle name="Percent.0" xfId="25" xr:uid="{00000000-0005-0000-0000-00001A000000}"/>
    <cellStyle name="Percent.00" xfId="26" xr:uid="{00000000-0005-0000-0000-00001B000000}"/>
    <cellStyle name="RED POSTED" xfId="27" xr:uid="{00000000-0005-0000-0000-00001C000000}"/>
    <cellStyle name="Standard_Anpassen der Amortisation" xfId="28" xr:uid="{00000000-0005-0000-0000-00001D000000}"/>
    <cellStyle name="Text_simple" xfId="29" xr:uid="{00000000-0005-0000-0000-00001E000000}"/>
    <cellStyle name="TmsRmn10BlueItalic" xfId="30" xr:uid="{00000000-0005-0000-0000-00001F000000}"/>
    <cellStyle name="TmsRmn10Bold" xfId="31" xr:uid="{00000000-0005-0000-0000-000020000000}"/>
    <cellStyle name="Währung [0]_Compiling Utility Macros" xfId="32" xr:uid="{00000000-0005-0000-0000-000021000000}"/>
    <cellStyle name="Währung_Compiling Utility Macros" xfId="33" xr:uid="{00000000-0005-0000-0000-000022000000}"/>
  </cellStyles>
  <dxfs count="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FE699"/>
      <color rgb="FFC6E0B4"/>
      <color rgb="FFDDEB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5</xdr:row>
      <xdr:rowOff>190111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86E534-4048-88F9-CD74-F79DB2C68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2600" cy="1466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1</xdr:row>
      <xdr:rowOff>28574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2C5FCF-1718-CD57-5DE0-5BA5A7943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SSInvoices@ClarkCountyNV.gov%20by%20the%205th%20of%20the%20mont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65"/>
  <sheetViews>
    <sheetView tabSelected="1" zoomScaleNormal="100" zoomScaleSheetLayoutView="100" workbookViewId="0">
      <selection activeCell="A7" sqref="A7:J7"/>
    </sheetView>
  </sheetViews>
  <sheetFormatPr defaultRowHeight="12.75" x14ac:dyDescent="0.2"/>
  <cols>
    <col min="1" max="1" width="10.7109375" style="1" customWidth="1"/>
    <col min="2" max="8" width="10.28515625" style="1" customWidth="1"/>
    <col min="9" max="9" width="14.42578125" style="1" customWidth="1"/>
    <col min="10" max="10" width="24.42578125" style="1" customWidth="1"/>
    <col min="11" max="11" width="3.140625" customWidth="1"/>
    <col min="12" max="16384" width="9.1406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3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3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3" s="16" customFormat="1" ht="50.1" customHeight="1" x14ac:dyDescent="0.2">
      <c r="A5" s="133" t="s">
        <v>22</v>
      </c>
      <c r="B5" s="133"/>
      <c r="C5" s="133"/>
      <c r="D5" s="133"/>
      <c r="E5" s="133"/>
      <c r="F5" s="133"/>
      <c r="G5" s="133"/>
      <c r="H5" s="133"/>
      <c r="I5" s="133"/>
      <c r="J5" s="133"/>
      <c r="K5" s="14"/>
      <c r="L5" s="15"/>
    </row>
    <row r="6" spans="1:13" s="23" customFormat="1" ht="20.100000000000001" customHeight="1" x14ac:dyDescent="0.25">
      <c r="A6" s="17"/>
      <c r="B6" s="18"/>
      <c r="C6" s="19"/>
      <c r="D6" s="19"/>
      <c r="E6" s="19"/>
      <c r="F6" s="19"/>
      <c r="G6" s="19"/>
      <c r="H6" s="20"/>
      <c r="I6" s="34"/>
      <c r="J6" s="34"/>
      <c r="K6" s="21"/>
      <c r="L6" s="22"/>
    </row>
    <row r="7" spans="1:13" s="23" customFormat="1" ht="30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21"/>
      <c r="L7" s="22"/>
    </row>
    <row r="8" spans="1:13" s="23" customFormat="1" ht="23.25" customHeight="1" x14ac:dyDescent="0.25">
      <c r="A8" s="135" t="s">
        <v>12</v>
      </c>
      <c r="B8" s="135"/>
      <c r="C8" s="135"/>
      <c r="D8" s="135"/>
      <c r="E8" s="135"/>
      <c r="F8" s="135"/>
      <c r="G8" s="135"/>
      <c r="H8" s="135"/>
      <c r="I8" s="135"/>
      <c r="J8" s="135"/>
      <c r="K8" s="21"/>
      <c r="L8" s="24"/>
      <c r="M8" s="25"/>
    </row>
    <row r="9" spans="1:13" ht="8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2"/>
      <c r="K9" s="21"/>
    </row>
    <row r="10" spans="1:13" ht="20.100000000000001" customHeight="1" x14ac:dyDescent="0.2">
      <c r="A10" s="72" t="s">
        <v>23</v>
      </c>
      <c r="B10" s="4"/>
      <c r="C10" s="4"/>
      <c r="D10" s="4"/>
      <c r="E10" s="4"/>
      <c r="F10" s="4"/>
      <c r="G10" s="4"/>
      <c r="H10" s="4"/>
      <c r="I10" s="4"/>
      <c r="J10" s="2"/>
      <c r="K10" s="26"/>
    </row>
    <row r="11" spans="1:13" ht="20.100000000000001" customHeight="1" x14ac:dyDescent="0.25">
      <c r="A11" s="26" t="s">
        <v>24</v>
      </c>
      <c r="B11" s="136"/>
      <c r="C11" s="136"/>
      <c r="D11" s="136"/>
      <c r="E11" s="136"/>
      <c r="F11" s="136"/>
      <c r="G11" s="136"/>
      <c r="H11" s="34"/>
      <c r="I11" s="33" t="s">
        <v>13</v>
      </c>
      <c r="J11" s="8"/>
      <c r="K11" s="26"/>
      <c r="L11" s="27" t="s">
        <v>18</v>
      </c>
    </row>
    <row r="12" spans="1:13" ht="20.100000000000001" customHeight="1" x14ac:dyDescent="0.2">
      <c r="A12" s="26" t="s">
        <v>25</v>
      </c>
      <c r="B12" s="137"/>
      <c r="C12" s="137"/>
      <c r="D12" s="137"/>
      <c r="E12" s="137"/>
      <c r="F12" s="137"/>
      <c r="G12" s="137"/>
      <c r="H12" s="32"/>
      <c r="I12" s="35" t="s">
        <v>14</v>
      </c>
      <c r="J12" s="9">
        <f ca="1">TODAY()</f>
        <v>45301</v>
      </c>
      <c r="K12" s="26"/>
      <c r="L12" s="1" t="s">
        <v>21</v>
      </c>
    </row>
    <row r="13" spans="1:13" ht="20.100000000000001" customHeight="1" x14ac:dyDescent="0.2">
      <c r="A13" s="26" t="s">
        <v>26</v>
      </c>
      <c r="B13" s="137"/>
      <c r="C13" s="138"/>
      <c r="D13" s="73" t="s">
        <v>27</v>
      </c>
      <c r="E13" s="40"/>
      <c r="F13" s="73" t="s">
        <v>28</v>
      </c>
      <c r="G13" s="40"/>
      <c r="H13" s="32"/>
      <c r="I13" s="35" t="s">
        <v>15</v>
      </c>
      <c r="J13" s="10"/>
      <c r="K13" s="26"/>
    </row>
    <row r="14" spans="1:13" ht="20.100000000000001" customHeight="1" x14ac:dyDescent="0.2">
      <c r="A14" s="26" t="s">
        <v>29</v>
      </c>
      <c r="B14" s="136"/>
      <c r="C14" s="136"/>
      <c r="D14" s="136"/>
      <c r="E14" s="136"/>
      <c r="F14" s="136"/>
      <c r="G14" s="136"/>
      <c r="H14" s="32"/>
      <c r="I14" s="35" t="s">
        <v>16</v>
      </c>
      <c r="J14" s="10"/>
      <c r="K14" s="26"/>
    </row>
    <row r="15" spans="1:13" ht="20.100000000000001" customHeight="1" x14ac:dyDescent="0.2">
      <c r="A15" s="26" t="s">
        <v>30</v>
      </c>
      <c r="B15" s="137"/>
      <c r="C15" s="137"/>
      <c r="D15" s="137"/>
      <c r="E15" s="137"/>
      <c r="F15" s="137"/>
      <c r="G15" s="137"/>
      <c r="H15" s="32"/>
      <c r="I15" s="35" t="s">
        <v>17</v>
      </c>
      <c r="J15" s="28">
        <f>J34</f>
        <v>0</v>
      </c>
      <c r="K15" s="26"/>
    </row>
    <row r="16" spans="1:13" ht="15" customHeight="1" thickBot="1" x14ac:dyDescent="0.25">
      <c r="B16" s="3"/>
      <c r="C16" s="3"/>
      <c r="D16" s="3"/>
      <c r="E16" s="3"/>
      <c r="F16" s="3"/>
      <c r="G16" s="3"/>
      <c r="H16" s="3"/>
      <c r="I16" s="5"/>
      <c r="J16" s="5"/>
      <c r="K16" s="19"/>
    </row>
    <row r="17" spans="1:11" ht="48" customHeight="1" thickBot="1" x14ac:dyDescent="0.25">
      <c r="A17" s="74" t="s">
        <v>31</v>
      </c>
      <c r="B17" s="131" t="s">
        <v>2</v>
      </c>
      <c r="C17" s="132"/>
      <c r="D17" s="132"/>
      <c r="E17" s="132"/>
      <c r="F17" s="132"/>
      <c r="G17" s="132"/>
      <c r="H17" s="132"/>
      <c r="I17" s="75" t="s">
        <v>32</v>
      </c>
      <c r="J17" s="76" t="s">
        <v>33</v>
      </c>
      <c r="K17" s="19"/>
    </row>
    <row r="18" spans="1:11" ht="20.100000000000001" customHeight="1" x14ac:dyDescent="0.25">
      <c r="A18" s="77"/>
      <c r="B18" s="145"/>
      <c r="C18" s="146"/>
      <c r="D18" s="146"/>
      <c r="E18" s="146"/>
      <c r="F18" s="146"/>
      <c r="G18" s="146"/>
      <c r="H18" s="147"/>
      <c r="I18" s="78"/>
      <c r="J18" s="78"/>
      <c r="K18" s="19"/>
    </row>
    <row r="19" spans="1:11" ht="15" customHeight="1" x14ac:dyDescent="0.2">
      <c r="A19" s="77">
        <f>SUM('CCSS Participant Timesheet'!E43)</f>
        <v>0</v>
      </c>
      <c r="B19" s="117" t="s">
        <v>34</v>
      </c>
      <c r="C19" s="118" t="s">
        <v>34</v>
      </c>
      <c r="D19" s="118"/>
      <c r="E19" s="118"/>
      <c r="F19" s="118"/>
      <c r="G19" s="118"/>
      <c r="H19" s="119"/>
      <c r="I19" s="78">
        <v>85.8</v>
      </c>
      <c r="J19" s="78">
        <f>SUM(A19*I19)</f>
        <v>0</v>
      </c>
      <c r="K19" s="19"/>
    </row>
    <row r="20" spans="1:11" ht="15" customHeight="1" x14ac:dyDescent="0.2">
      <c r="A20" s="77"/>
      <c r="B20" s="117"/>
      <c r="C20" s="118"/>
      <c r="D20" s="118"/>
      <c r="E20" s="118"/>
      <c r="F20" s="118"/>
      <c r="G20" s="118"/>
      <c r="H20" s="119"/>
      <c r="I20" s="78"/>
      <c r="J20" s="78"/>
      <c r="K20" s="19"/>
    </row>
    <row r="21" spans="1:11" ht="15" customHeight="1" x14ac:dyDescent="0.2">
      <c r="A21" s="77"/>
      <c r="B21" s="117"/>
      <c r="C21" s="118"/>
      <c r="D21" s="118"/>
      <c r="E21" s="118"/>
      <c r="F21" s="118"/>
      <c r="G21" s="118"/>
      <c r="H21" s="119"/>
      <c r="I21" s="78"/>
      <c r="J21" s="78"/>
      <c r="K21" s="19"/>
    </row>
    <row r="22" spans="1:11" ht="15" customHeight="1" x14ac:dyDescent="0.2">
      <c r="A22" s="77"/>
      <c r="B22" s="117"/>
      <c r="C22" s="118"/>
      <c r="D22" s="118"/>
      <c r="E22" s="118"/>
      <c r="F22" s="118"/>
      <c r="G22" s="118"/>
      <c r="H22" s="119"/>
      <c r="I22" s="78"/>
      <c r="J22" s="78"/>
      <c r="K22" s="19"/>
    </row>
    <row r="23" spans="1:11" ht="15" customHeight="1" x14ac:dyDescent="0.2">
      <c r="A23" s="77"/>
      <c r="B23" s="117"/>
      <c r="C23" s="118"/>
      <c r="D23" s="118"/>
      <c r="E23" s="118"/>
      <c r="F23" s="118"/>
      <c r="G23" s="118"/>
      <c r="H23" s="119"/>
      <c r="I23" s="78"/>
      <c r="J23" s="78"/>
      <c r="K23" s="19"/>
    </row>
    <row r="24" spans="1:11" ht="15" customHeight="1" x14ac:dyDescent="0.2">
      <c r="A24" s="77"/>
      <c r="B24" s="117"/>
      <c r="C24" s="118"/>
      <c r="D24" s="118"/>
      <c r="E24" s="118"/>
      <c r="F24" s="118"/>
      <c r="G24" s="118"/>
      <c r="H24" s="119"/>
      <c r="I24" s="78"/>
      <c r="J24" s="78"/>
      <c r="K24" s="19"/>
    </row>
    <row r="25" spans="1:11" ht="15" customHeight="1" thickBot="1" x14ac:dyDescent="0.25">
      <c r="A25" s="79"/>
      <c r="B25" s="148" t="s">
        <v>61</v>
      </c>
      <c r="C25" s="149" t="s">
        <v>35</v>
      </c>
      <c r="D25" s="149"/>
      <c r="E25" s="149"/>
      <c r="F25" s="149"/>
      <c r="G25" s="149"/>
      <c r="H25" s="150"/>
      <c r="I25" s="78"/>
      <c r="J25" s="78"/>
      <c r="K25" s="19"/>
    </row>
    <row r="26" spans="1:11" ht="15" customHeight="1" x14ac:dyDescent="0.2">
      <c r="A26" s="80"/>
      <c r="B26" s="151"/>
      <c r="C26" s="152"/>
      <c r="D26" s="152"/>
      <c r="E26" s="152"/>
      <c r="F26" s="152"/>
      <c r="G26" s="152"/>
      <c r="H26" s="153"/>
      <c r="I26" s="81"/>
      <c r="J26" s="81"/>
      <c r="K26" s="19"/>
    </row>
    <row r="27" spans="1:11" ht="15" customHeight="1" x14ac:dyDescent="0.2">
      <c r="A27" s="77">
        <f>SUM('CCSS Participant Timesheet'!E44)</f>
        <v>0</v>
      </c>
      <c r="B27" s="117" t="s">
        <v>34</v>
      </c>
      <c r="C27" s="118" t="s">
        <v>34</v>
      </c>
      <c r="D27" s="118"/>
      <c r="E27" s="118"/>
      <c r="F27" s="118"/>
      <c r="G27" s="118"/>
      <c r="H27" s="119"/>
      <c r="I27" s="78">
        <v>42.9</v>
      </c>
      <c r="J27" s="78">
        <f>SUM(A27*I27)</f>
        <v>0</v>
      </c>
      <c r="K27" s="19"/>
    </row>
    <row r="28" spans="1:11" ht="15" customHeight="1" x14ac:dyDescent="0.2">
      <c r="A28" s="82"/>
      <c r="B28" s="117"/>
      <c r="C28" s="118"/>
      <c r="D28" s="118"/>
      <c r="E28" s="118"/>
      <c r="F28" s="118"/>
      <c r="G28" s="118"/>
      <c r="H28" s="119"/>
      <c r="I28" s="78"/>
      <c r="J28" s="78"/>
      <c r="K28" s="19"/>
    </row>
    <row r="29" spans="1:11" ht="15" customHeight="1" x14ac:dyDescent="0.2">
      <c r="A29" s="82"/>
      <c r="B29" s="117"/>
      <c r="C29" s="118"/>
      <c r="D29" s="118"/>
      <c r="E29" s="118"/>
      <c r="F29" s="118"/>
      <c r="G29" s="118"/>
      <c r="H29" s="119"/>
      <c r="I29" s="78"/>
      <c r="J29" s="78"/>
      <c r="K29" s="19"/>
    </row>
    <row r="30" spans="1:11" ht="15" customHeight="1" x14ac:dyDescent="0.2">
      <c r="A30" s="82"/>
      <c r="B30" s="117"/>
      <c r="C30" s="118"/>
      <c r="D30" s="118"/>
      <c r="E30" s="118"/>
      <c r="F30" s="118"/>
      <c r="G30" s="118"/>
      <c r="H30" s="119"/>
      <c r="I30" s="78"/>
      <c r="J30" s="78"/>
      <c r="K30" s="19"/>
    </row>
    <row r="31" spans="1:11" ht="15" customHeight="1" x14ac:dyDescent="0.2">
      <c r="A31" s="82"/>
      <c r="B31" s="117"/>
      <c r="C31" s="118"/>
      <c r="D31" s="118"/>
      <c r="E31" s="118"/>
      <c r="F31" s="118"/>
      <c r="G31" s="118"/>
      <c r="H31" s="119"/>
      <c r="I31" s="78"/>
      <c r="J31" s="78"/>
      <c r="K31" s="19"/>
    </row>
    <row r="32" spans="1:11" ht="15" customHeight="1" x14ac:dyDescent="0.2">
      <c r="A32" s="82"/>
      <c r="B32" s="117"/>
      <c r="C32" s="118"/>
      <c r="D32" s="118"/>
      <c r="E32" s="118"/>
      <c r="F32" s="118"/>
      <c r="G32" s="118"/>
      <c r="H32" s="119"/>
      <c r="I32" s="78"/>
      <c r="J32" s="78"/>
      <c r="K32" s="19"/>
    </row>
    <row r="33" spans="1:12" ht="24" customHeight="1" thickBot="1" x14ac:dyDescent="0.25">
      <c r="A33" s="82"/>
      <c r="B33" s="120" t="s">
        <v>62</v>
      </c>
      <c r="C33" s="121" t="s">
        <v>35</v>
      </c>
      <c r="D33" s="121"/>
      <c r="E33" s="121"/>
      <c r="F33" s="121"/>
      <c r="G33" s="121"/>
      <c r="H33" s="122"/>
      <c r="I33" s="78"/>
      <c r="J33" s="78"/>
      <c r="K33" s="19"/>
    </row>
    <row r="34" spans="1:12" ht="15.95" customHeight="1" x14ac:dyDescent="0.25">
      <c r="A34" s="83">
        <f>SUM(A19,A27)</f>
        <v>0</v>
      </c>
      <c r="B34" s="139" t="s">
        <v>36</v>
      </c>
      <c r="C34" s="140"/>
      <c r="D34" s="140"/>
      <c r="E34" s="140"/>
      <c r="F34" s="140"/>
      <c r="G34" s="140"/>
      <c r="H34" s="141"/>
      <c r="I34" s="84" t="s">
        <v>37</v>
      </c>
      <c r="J34" s="85">
        <f>SUM(J18:J33)</f>
        <v>0</v>
      </c>
      <c r="K34" s="19"/>
    </row>
    <row r="35" spans="1:12" ht="15.95" customHeight="1" x14ac:dyDescent="0.2">
      <c r="A35" s="86" t="s">
        <v>43</v>
      </c>
      <c r="B35" s="142"/>
      <c r="C35" s="143"/>
      <c r="D35" s="143"/>
      <c r="E35" s="143"/>
      <c r="F35" s="143"/>
      <c r="G35" s="143"/>
      <c r="H35" s="144"/>
      <c r="I35" s="87"/>
      <c r="J35" s="88"/>
      <c r="K35" s="19"/>
    </row>
    <row r="36" spans="1:12" ht="15.95" customHeight="1" thickBot="1" x14ac:dyDescent="0.25">
      <c r="A36" s="89" t="s">
        <v>31</v>
      </c>
      <c r="B36" s="128" t="s">
        <v>9</v>
      </c>
      <c r="C36" s="129"/>
      <c r="D36" s="129"/>
      <c r="E36" s="129"/>
      <c r="F36" s="129"/>
      <c r="G36" s="129"/>
      <c r="H36" s="130"/>
      <c r="I36" s="90"/>
      <c r="J36" s="91">
        <f>J14</f>
        <v>0</v>
      </c>
      <c r="K36" s="19"/>
    </row>
    <row r="37" spans="1:12" ht="20.100000000000001" customHeight="1" x14ac:dyDescent="0.25">
      <c r="A37" s="92"/>
      <c r="B37" s="92"/>
      <c r="C37" s="92"/>
      <c r="D37" s="92"/>
      <c r="E37" s="92"/>
      <c r="F37" s="92"/>
      <c r="G37" s="92"/>
      <c r="H37" s="92"/>
      <c r="I37" s="6"/>
      <c r="J37" s="93">
        <f>SUM(J34:J36)</f>
        <v>0</v>
      </c>
      <c r="K37" s="29"/>
    </row>
    <row r="38" spans="1:12" ht="15" customHeight="1" thickBot="1" x14ac:dyDescent="0.25">
      <c r="A38" s="94"/>
      <c r="B38" s="94"/>
      <c r="C38" s="94"/>
      <c r="D38" s="94"/>
      <c r="E38" s="94"/>
      <c r="F38" s="94"/>
      <c r="G38" s="92"/>
      <c r="H38" s="92"/>
      <c r="I38" s="6"/>
      <c r="J38" s="95" t="s">
        <v>3</v>
      </c>
      <c r="K38" s="19"/>
    </row>
    <row r="39" spans="1:12" ht="15" customHeight="1" x14ac:dyDescent="0.2">
      <c r="B39" s="12"/>
      <c r="C39" s="13"/>
      <c r="D39" s="13"/>
      <c r="E39" s="13"/>
      <c r="F39" s="12"/>
      <c r="G39" s="13"/>
      <c r="H39" s="13"/>
      <c r="I39" s="6"/>
      <c r="J39" s="11"/>
      <c r="K39" s="19"/>
    </row>
    <row r="40" spans="1:12" ht="20.100000000000001" customHeight="1" x14ac:dyDescent="0.2">
      <c r="A40" s="126" t="s">
        <v>1</v>
      </c>
      <c r="B40" s="127"/>
      <c r="C40" s="127"/>
      <c r="D40" s="127"/>
      <c r="E40" s="127"/>
      <c r="F40" s="12"/>
      <c r="G40" s="126" t="s">
        <v>0</v>
      </c>
      <c r="H40" s="127"/>
      <c r="I40" s="127"/>
      <c r="J40" s="127"/>
      <c r="K40" s="13"/>
    </row>
    <row r="41" spans="1:12" ht="20.100000000000001" customHeight="1" x14ac:dyDescent="0.25">
      <c r="A41" s="123" t="s">
        <v>5</v>
      </c>
      <c r="B41" s="124"/>
      <c r="C41" s="124"/>
      <c r="D41" s="124"/>
      <c r="E41" s="124"/>
      <c r="F41" s="12"/>
      <c r="G41" s="123" t="s">
        <v>5</v>
      </c>
      <c r="H41" s="124"/>
      <c r="I41" s="124"/>
      <c r="J41" s="124"/>
      <c r="K41" s="13"/>
      <c r="L41" s="30"/>
    </row>
    <row r="42" spans="1:12" ht="20.100000000000001" customHeight="1" x14ac:dyDescent="0.2">
      <c r="A42" s="125" t="s">
        <v>6</v>
      </c>
      <c r="B42" s="124"/>
      <c r="C42" s="124"/>
      <c r="D42" s="124"/>
      <c r="E42" s="124"/>
      <c r="F42" s="12"/>
      <c r="G42" s="125" t="s">
        <v>10</v>
      </c>
      <c r="H42" s="124"/>
      <c r="I42" s="124"/>
      <c r="J42" s="124"/>
      <c r="K42" s="13"/>
    </row>
    <row r="43" spans="1:12" ht="20.100000000000001" customHeight="1" x14ac:dyDescent="0.2">
      <c r="A43" s="125" t="s">
        <v>7</v>
      </c>
      <c r="B43" s="124"/>
      <c r="C43" s="124"/>
      <c r="D43" s="124"/>
      <c r="E43" s="124"/>
      <c r="F43" s="17"/>
      <c r="G43" s="125" t="s">
        <v>11</v>
      </c>
      <c r="H43" s="124"/>
      <c r="I43" s="124"/>
      <c r="J43" s="124"/>
      <c r="K43" s="13"/>
    </row>
    <row r="44" spans="1:12" ht="20.100000000000001" customHeight="1" x14ac:dyDescent="0.25">
      <c r="A44" s="125" t="s">
        <v>4</v>
      </c>
      <c r="B44" s="124"/>
      <c r="C44" s="124"/>
      <c r="D44" s="124"/>
      <c r="E44" s="124"/>
      <c r="F44" s="17"/>
      <c r="H44" s="13"/>
      <c r="I44" s="31"/>
      <c r="J44" s="31"/>
      <c r="K44" s="13"/>
    </row>
    <row r="45" spans="1:12" ht="20.100000000000001" customHeight="1" x14ac:dyDescent="0.25">
      <c r="A45" s="125" t="s">
        <v>8</v>
      </c>
      <c r="B45" s="124"/>
      <c r="C45" s="124"/>
      <c r="D45" s="124"/>
      <c r="E45" s="124"/>
      <c r="F45" s="17"/>
      <c r="G45" s="13"/>
      <c r="H45" s="13"/>
      <c r="I45" s="31"/>
      <c r="J45" s="31"/>
      <c r="K45" s="13"/>
    </row>
    <row r="46" spans="1:12" customFormat="1" ht="20.100000000000001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"/>
    </row>
    <row r="47" spans="1:12" customFormat="1" ht="20.100000000000001" customHeight="1" thickBo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"/>
    </row>
    <row r="48" spans="1:12" s="23" customFormat="1" ht="15.95" customHeight="1" x14ac:dyDescent="0.2">
      <c r="A48" s="111" t="s">
        <v>19</v>
      </c>
      <c r="B48" s="112"/>
      <c r="C48" s="112"/>
      <c r="D48" s="112"/>
      <c r="E48" s="112"/>
      <c r="F48" s="112"/>
      <c r="G48" s="112"/>
      <c r="H48" s="112"/>
      <c r="I48" s="112"/>
      <c r="J48" s="113"/>
      <c r="K48" s="20"/>
      <c r="L48" s="22"/>
    </row>
    <row r="49" spans="1:12" s="23" customFormat="1" ht="17.100000000000001" customHeight="1" thickBot="1" x14ac:dyDescent="0.25">
      <c r="A49" s="114" t="s">
        <v>20</v>
      </c>
      <c r="B49" s="115"/>
      <c r="C49" s="115"/>
      <c r="D49" s="115"/>
      <c r="E49" s="115"/>
      <c r="F49" s="115"/>
      <c r="G49" s="115"/>
      <c r="H49" s="115"/>
      <c r="I49" s="115"/>
      <c r="J49" s="116"/>
      <c r="K49" s="20"/>
      <c r="L49" s="22"/>
    </row>
    <row r="50" spans="1:12" ht="8.2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96"/>
    </row>
    <row r="51" spans="1:12" s="98" customFormat="1" ht="17.100000000000001" customHeight="1" x14ac:dyDescent="0.2">
      <c r="A51" s="97" t="s">
        <v>68</v>
      </c>
      <c r="B51" s="97"/>
      <c r="C51" s="97"/>
      <c r="D51" s="97"/>
      <c r="E51" s="97"/>
      <c r="F51" s="97"/>
      <c r="G51" s="97"/>
      <c r="H51" s="97"/>
      <c r="I51" s="97"/>
      <c r="J51" s="97"/>
      <c r="K51" s="96"/>
    </row>
    <row r="52" spans="1:12" s="98" customFormat="1" ht="17.100000000000001" customHeight="1" x14ac:dyDescent="0.2">
      <c r="A52" s="97"/>
      <c r="B52" s="97" t="s">
        <v>64</v>
      </c>
      <c r="C52" s="97"/>
      <c r="D52" s="97"/>
      <c r="E52" s="97"/>
      <c r="F52" s="97"/>
      <c r="G52" s="97"/>
      <c r="H52" s="97"/>
      <c r="I52" s="97"/>
      <c r="J52" s="97"/>
      <c r="K52" s="96"/>
    </row>
    <row r="53" spans="1:12" s="98" customFormat="1" ht="17.100000000000001" customHeight="1" x14ac:dyDescent="0.2">
      <c r="A53" s="97"/>
      <c r="B53" s="97" t="s">
        <v>65</v>
      </c>
      <c r="C53" s="97"/>
      <c r="D53" s="97"/>
      <c r="E53" s="97"/>
      <c r="F53" s="97"/>
      <c r="G53" s="97"/>
      <c r="H53" s="97"/>
      <c r="I53" s="97"/>
      <c r="J53" s="97"/>
      <c r="K53" s="96"/>
    </row>
    <row r="54" spans="1:12" s="98" customFormat="1" ht="17.100000000000001" customHeight="1" x14ac:dyDescent="0.2">
      <c r="A54" s="97"/>
      <c r="B54" s="97" t="s">
        <v>66</v>
      </c>
      <c r="C54" s="97"/>
      <c r="D54" s="97"/>
      <c r="E54" s="97"/>
      <c r="F54" s="97"/>
      <c r="G54" s="97"/>
      <c r="H54" s="97"/>
      <c r="I54" s="97"/>
      <c r="J54" s="97"/>
      <c r="K54" s="96"/>
    </row>
    <row r="55" spans="1:12" s="98" customFormat="1" ht="17.100000000000001" customHeight="1" x14ac:dyDescent="0.2">
      <c r="A55" s="97"/>
      <c r="B55" s="97" t="s">
        <v>67</v>
      </c>
      <c r="C55" s="97"/>
      <c r="D55" s="97"/>
      <c r="E55" s="97"/>
      <c r="F55" s="97"/>
      <c r="G55" s="97"/>
      <c r="H55" s="97"/>
      <c r="I55" s="97"/>
      <c r="J55" s="97"/>
      <c r="K55" s="96"/>
    </row>
    <row r="56" spans="1:12" s="98" customFormat="1" ht="17.100000000000001" customHeight="1" x14ac:dyDescent="0.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6"/>
    </row>
    <row r="57" spans="1:12" s="98" customFormat="1" ht="17.100000000000001" customHeight="1" x14ac:dyDescent="0.2">
      <c r="A57" s="97" t="s">
        <v>38</v>
      </c>
      <c r="B57" s="97"/>
      <c r="C57" s="97"/>
      <c r="D57" s="97"/>
      <c r="E57" s="97"/>
      <c r="F57" s="97"/>
      <c r="G57" s="97"/>
      <c r="H57" s="97"/>
      <c r="I57" s="97"/>
      <c r="J57" s="97"/>
      <c r="K57" s="96"/>
    </row>
    <row r="58" spans="1:12" s="98" customFormat="1" ht="17.100000000000001" customHeight="1" x14ac:dyDescent="0.2">
      <c r="A58" s="97"/>
      <c r="B58" s="97" t="s">
        <v>39</v>
      </c>
      <c r="C58" s="97"/>
      <c r="D58" s="97"/>
      <c r="E58" s="97"/>
      <c r="F58" s="97"/>
      <c r="G58" s="97"/>
      <c r="H58" s="97"/>
      <c r="I58" s="97"/>
      <c r="J58" s="97"/>
      <c r="K58" s="96"/>
    </row>
    <row r="59" spans="1:12" s="98" customFormat="1" ht="17.100000000000001" customHeight="1" x14ac:dyDescent="0.2">
      <c r="A59" s="97"/>
      <c r="B59" s="97"/>
      <c r="C59" s="97"/>
      <c r="D59" s="99"/>
      <c r="E59" s="97"/>
      <c r="F59" s="97"/>
      <c r="G59" s="97"/>
      <c r="H59" s="97"/>
      <c r="I59" s="97"/>
      <c r="J59" s="97"/>
      <c r="K59" s="96"/>
    </row>
    <row r="60" spans="1:12" s="98" customFormat="1" ht="17.100000000000001" customHeight="1" x14ac:dyDescent="0.2">
      <c r="A60" s="100" t="s">
        <v>60</v>
      </c>
      <c r="B60" s="97"/>
      <c r="C60" s="97"/>
      <c r="D60" s="99"/>
      <c r="E60" s="97"/>
      <c r="F60" s="97"/>
      <c r="G60" s="97"/>
      <c r="H60" s="97"/>
      <c r="I60" s="97"/>
      <c r="J60" s="97"/>
      <c r="K60" s="96"/>
    </row>
    <row r="61" spans="1:12" s="98" customFormat="1" ht="17.100000000000001" customHeight="1" x14ac:dyDescent="0.2">
      <c r="A61" s="97"/>
      <c r="B61" s="97" t="s">
        <v>40</v>
      </c>
      <c r="C61" s="97"/>
      <c r="D61" s="97"/>
      <c r="E61" s="97"/>
      <c r="F61" s="100"/>
      <c r="G61" s="97"/>
      <c r="H61" s="97"/>
      <c r="I61" s="97"/>
      <c r="J61" s="97"/>
      <c r="K61" s="96"/>
    </row>
    <row r="62" spans="1:12" customFormat="1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3"/>
    </row>
    <row r="63" spans="1:12" s="23" customFormat="1" ht="17.100000000000001" customHeight="1" x14ac:dyDescent="0.2">
      <c r="A63" s="102" t="s">
        <v>41</v>
      </c>
      <c r="B63" s="103"/>
      <c r="C63" s="103"/>
      <c r="D63" s="104"/>
      <c r="E63" s="104"/>
      <c r="F63" s="104"/>
      <c r="G63" s="104"/>
      <c r="H63" s="104"/>
      <c r="I63" s="105"/>
      <c r="J63" s="106"/>
      <c r="K63" s="60"/>
    </row>
    <row r="64" spans="1:12" s="23" customFormat="1" ht="17.100000000000001" customHeight="1" x14ac:dyDescent="0.2">
      <c r="A64" s="107"/>
      <c r="B64" s="103"/>
      <c r="C64" s="103" t="s">
        <v>42</v>
      </c>
      <c r="D64" s="108"/>
      <c r="E64" s="108"/>
      <c r="F64" s="108"/>
      <c r="G64" s="108"/>
      <c r="H64" s="108"/>
      <c r="I64" s="105"/>
      <c r="J64" s="106"/>
      <c r="K64" s="60"/>
    </row>
    <row r="65" spans="1:11" ht="8.25" customHeight="1" x14ac:dyDescent="0.2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3"/>
    </row>
  </sheetData>
  <sheetProtection sheet="1" objects="1" scenarios="1" selectLockedCells="1"/>
  <mergeCells count="40">
    <mergeCell ref="B34:H34"/>
    <mergeCell ref="B35:H35"/>
    <mergeCell ref="B18:H18"/>
    <mergeCell ref="B31:H31"/>
    <mergeCell ref="B30:H30"/>
    <mergeCell ref="B24:H24"/>
    <mergeCell ref="B25:H25"/>
    <mergeCell ref="B26:H26"/>
    <mergeCell ref="B27:H27"/>
    <mergeCell ref="B28:H28"/>
    <mergeCell ref="B19:H19"/>
    <mergeCell ref="B20:H20"/>
    <mergeCell ref="B21:H21"/>
    <mergeCell ref="B22:H22"/>
    <mergeCell ref="B23:H23"/>
    <mergeCell ref="B17:H17"/>
    <mergeCell ref="A5:J5"/>
    <mergeCell ref="A7:J7"/>
    <mergeCell ref="A8:J8"/>
    <mergeCell ref="B11:G11"/>
    <mergeCell ref="B12:G12"/>
    <mergeCell ref="B13:C13"/>
    <mergeCell ref="B14:G14"/>
    <mergeCell ref="B15:G15"/>
    <mergeCell ref="A48:J48"/>
    <mergeCell ref="A49:J49"/>
    <mergeCell ref="B29:H29"/>
    <mergeCell ref="B33:H33"/>
    <mergeCell ref="A41:E41"/>
    <mergeCell ref="A42:E42"/>
    <mergeCell ref="A43:E43"/>
    <mergeCell ref="A40:E40"/>
    <mergeCell ref="A44:E44"/>
    <mergeCell ref="A45:E45"/>
    <mergeCell ref="G40:J40"/>
    <mergeCell ref="G41:J41"/>
    <mergeCell ref="G42:J42"/>
    <mergeCell ref="G43:J43"/>
    <mergeCell ref="B36:H36"/>
    <mergeCell ref="B32:H32"/>
  </mergeCells>
  <hyperlinks>
    <hyperlink ref="A49" r:id="rId1" xr:uid="{66550A0D-B3FB-40B3-9095-6022FAA702E0}"/>
  </hyperlinks>
  <printOptions horizontalCentered="1"/>
  <pageMargins left="0.25" right="0.25" top="0.25" bottom="0.25" header="0.3" footer="0.3"/>
  <pageSetup scale="85" orientation="portrait" horizontalDpi="4294967294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CF55-10A7-456F-A7FA-5FD0963A07B0}">
  <sheetPr>
    <pageSetUpPr fitToPage="1"/>
  </sheetPr>
  <dimension ref="A1:F46"/>
  <sheetViews>
    <sheetView workbookViewId="0">
      <selection activeCell="B3" sqref="B3:E3"/>
    </sheetView>
  </sheetViews>
  <sheetFormatPr defaultRowHeight="15.75" x14ac:dyDescent="0.25"/>
  <cols>
    <col min="1" max="4" width="16" style="41" customWidth="1"/>
    <col min="5" max="5" width="16" style="71" customWidth="1"/>
    <col min="6" max="6" width="16" style="41" customWidth="1"/>
    <col min="7" max="16384" width="9.140625" style="41"/>
  </cols>
  <sheetData>
    <row r="1" spans="1:6" ht="59.25" customHeight="1" x14ac:dyDescent="0.45">
      <c r="A1" s="154" t="s">
        <v>59</v>
      </c>
      <c r="B1" s="154"/>
      <c r="C1" s="154"/>
      <c r="D1" s="154"/>
      <c r="E1" s="155"/>
      <c r="F1" s="156"/>
    </row>
    <row r="2" spans="1:6" ht="12" customHeight="1" x14ac:dyDescent="0.25">
      <c r="A2" s="42"/>
      <c r="B2" s="42"/>
      <c r="C2" s="42"/>
      <c r="D2" s="42"/>
      <c r="E2" s="43"/>
      <c r="F2" s="31"/>
    </row>
    <row r="3" spans="1:6" s="46" customFormat="1" ht="18.75" x14ac:dyDescent="0.3">
      <c r="A3" s="44" t="s">
        <v>44</v>
      </c>
      <c r="B3" s="157"/>
      <c r="C3" s="157"/>
      <c r="D3" s="157"/>
      <c r="E3" s="157"/>
      <c r="F3" s="45"/>
    </row>
    <row r="4" spans="1:6" s="46" customFormat="1" ht="18.75" x14ac:dyDescent="0.3">
      <c r="A4" s="44" t="s">
        <v>45</v>
      </c>
      <c r="B4" s="158"/>
      <c r="C4" s="158"/>
      <c r="D4" s="158"/>
      <c r="E4" s="158"/>
      <c r="F4" s="45"/>
    </row>
    <row r="5" spans="1:6" ht="12" customHeight="1" thickBot="1" x14ac:dyDescent="0.3">
      <c r="A5" s="42"/>
      <c r="B5" s="42"/>
      <c r="C5" s="42"/>
      <c r="D5" s="42"/>
      <c r="E5" s="43"/>
      <c r="F5" s="31"/>
    </row>
    <row r="6" spans="1:6" ht="19.5" thickBot="1" x14ac:dyDescent="0.35">
      <c r="A6" s="47" t="s">
        <v>46</v>
      </c>
      <c r="B6" s="48" t="s">
        <v>47</v>
      </c>
      <c r="C6" s="48" t="s">
        <v>48</v>
      </c>
      <c r="D6" s="48" t="s">
        <v>49</v>
      </c>
      <c r="E6" s="48" t="s">
        <v>50</v>
      </c>
      <c r="F6" s="49" t="s">
        <v>51</v>
      </c>
    </row>
    <row r="7" spans="1:6" x14ac:dyDescent="0.25">
      <c r="A7" s="50">
        <v>1</v>
      </c>
      <c r="B7" s="36"/>
      <c r="C7" s="36"/>
      <c r="D7" s="51">
        <f>C7-B7</f>
        <v>0</v>
      </c>
      <c r="E7" s="37"/>
      <c r="F7" s="52">
        <f>IF(D7=0,0, IF(D7*24&gt;4, 85.8, 42.9))</f>
        <v>0</v>
      </c>
    </row>
    <row r="8" spans="1:6" x14ac:dyDescent="0.25">
      <c r="A8" s="53">
        <f>A7+1</f>
        <v>2</v>
      </c>
      <c r="B8" s="38"/>
      <c r="C8" s="38"/>
      <c r="D8" s="54">
        <f t="shared" ref="D8:D38" si="0">C8-B8</f>
        <v>0</v>
      </c>
      <c r="E8" s="39"/>
      <c r="F8" s="55">
        <f t="shared" ref="F8:F38" si="1">IF(D8=0,0, IF(D8*24&gt;4, 85.8, 42.9))</f>
        <v>0</v>
      </c>
    </row>
    <row r="9" spans="1:6" x14ac:dyDescent="0.25">
      <c r="A9" s="53">
        <f t="shared" ref="A9:A36" si="2">A8+1</f>
        <v>3</v>
      </c>
      <c r="B9" s="36"/>
      <c r="C9" s="36"/>
      <c r="D9" s="54">
        <f t="shared" si="0"/>
        <v>0</v>
      </c>
      <c r="E9" s="39"/>
      <c r="F9" s="55">
        <f t="shared" si="1"/>
        <v>0</v>
      </c>
    </row>
    <row r="10" spans="1:6" x14ac:dyDescent="0.25">
      <c r="A10" s="53">
        <f t="shared" si="2"/>
        <v>4</v>
      </c>
      <c r="B10" s="38"/>
      <c r="C10" s="38"/>
      <c r="D10" s="54">
        <f t="shared" si="0"/>
        <v>0</v>
      </c>
      <c r="E10" s="39"/>
      <c r="F10" s="55">
        <f t="shared" si="1"/>
        <v>0</v>
      </c>
    </row>
    <row r="11" spans="1:6" x14ac:dyDescent="0.25">
      <c r="A11" s="53">
        <f t="shared" si="2"/>
        <v>5</v>
      </c>
      <c r="B11" s="36"/>
      <c r="C11" s="36"/>
      <c r="D11" s="54">
        <f t="shared" si="0"/>
        <v>0</v>
      </c>
      <c r="E11" s="39"/>
      <c r="F11" s="55">
        <f t="shared" si="1"/>
        <v>0</v>
      </c>
    </row>
    <row r="12" spans="1:6" x14ac:dyDescent="0.25">
      <c r="A12" s="53">
        <f t="shared" si="2"/>
        <v>6</v>
      </c>
      <c r="B12" s="38"/>
      <c r="C12" s="38"/>
      <c r="D12" s="54">
        <f t="shared" si="0"/>
        <v>0</v>
      </c>
      <c r="E12" s="39"/>
      <c r="F12" s="55">
        <f t="shared" si="1"/>
        <v>0</v>
      </c>
    </row>
    <row r="13" spans="1:6" x14ac:dyDescent="0.25">
      <c r="A13" s="53">
        <f t="shared" si="2"/>
        <v>7</v>
      </c>
      <c r="B13" s="36"/>
      <c r="C13" s="36"/>
      <c r="D13" s="54">
        <f t="shared" si="0"/>
        <v>0</v>
      </c>
      <c r="E13" s="39"/>
      <c r="F13" s="55">
        <f t="shared" si="1"/>
        <v>0</v>
      </c>
    </row>
    <row r="14" spans="1:6" x14ac:dyDescent="0.25">
      <c r="A14" s="53">
        <f t="shared" si="2"/>
        <v>8</v>
      </c>
      <c r="B14" s="38"/>
      <c r="C14" s="38"/>
      <c r="D14" s="54">
        <f t="shared" si="0"/>
        <v>0</v>
      </c>
      <c r="E14" s="39"/>
      <c r="F14" s="55">
        <f t="shared" si="1"/>
        <v>0</v>
      </c>
    </row>
    <row r="15" spans="1:6" x14ac:dyDescent="0.25">
      <c r="A15" s="53">
        <f t="shared" si="2"/>
        <v>9</v>
      </c>
      <c r="B15" s="38"/>
      <c r="C15" s="38"/>
      <c r="D15" s="54">
        <f t="shared" si="0"/>
        <v>0</v>
      </c>
      <c r="E15" s="39"/>
      <c r="F15" s="55">
        <f t="shared" si="1"/>
        <v>0</v>
      </c>
    </row>
    <row r="16" spans="1:6" x14ac:dyDescent="0.25">
      <c r="A16" s="53">
        <f t="shared" si="2"/>
        <v>10</v>
      </c>
      <c r="B16" s="38"/>
      <c r="C16" s="38"/>
      <c r="D16" s="54">
        <f t="shared" si="0"/>
        <v>0</v>
      </c>
      <c r="E16" s="39"/>
      <c r="F16" s="55">
        <f t="shared" si="1"/>
        <v>0</v>
      </c>
    </row>
    <row r="17" spans="1:6" x14ac:dyDescent="0.25">
      <c r="A17" s="53">
        <f t="shared" si="2"/>
        <v>11</v>
      </c>
      <c r="B17" s="38"/>
      <c r="C17" s="38"/>
      <c r="D17" s="54">
        <f t="shared" si="0"/>
        <v>0</v>
      </c>
      <c r="E17" s="39"/>
      <c r="F17" s="55">
        <f t="shared" si="1"/>
        <v>0</v>
      </c>
    </row>
    <row r="18" spans="1:6" x14ac:dyDescent="0.25">
      <c r="A18" s="53">
        <f t="shared" si="2"/>
        <v>12</v>
      </c>
      <c r="B18" s="38"/>
      <c r="C18" s="38"/>
      <c r="D18" s="54">
        <f t="shared" si="0"/>
        <v>0</v>
      </c>
      <c r="E18" s="39"/>
      <c r="F18" s="55">
        <f t="shared" si="1"/>
        <v>0</v>
      </c>
    </row>
    <row r="19" spans="1:6" x14ac:dyDescent="0.25">
      <c r="A19" s="53">
        <f t="shared" si="2"/>
        <v>13</v>
      </c>
      <c r="B19" s="38"/>
      <c r="C19" s="38"/>
      <c r="D19" s="54">
        <f t="shared" si="0"/>
        <v>0</v>
      </c>
      <c r="E19" s="39"/>
      <c r="F19" s="55">
        <f t="shared" si="1"/>
        <v>0</v>
      </c>
    </row>
    <row r="20" spans="1:6" x14ac:dyDescent="0.25">
      <c r="A20" s="53">
        <f t="shared" si="2"/>
        <v>14</v>
      </c>
      <c r="B20" s="38"/>
      <c r="C20" s="38"/>
      <c r="D20" s="54">
        <f t="shared" si="0"/>
        <v>0</v>
      </c>
      <c r="E20" s="39"/>
      <c r="F20" s="55">
        <f t="shared" si="1"/>
        <v>0</v>
      </c>
    </row>
    <row r="21" spans="1:6" x14ac:dyDescent="0.25">
      <c r="A21" s="53">
        <f t="shared" si="2"/>
        <v>15</v>
      </c>
      <c r="B21" s="38"/>
      <c r="C21" s="38"/>
      <c r="D21" s="54">
        <f t="shared" si="0"/>
        <v>0</v>
      </c>
      <c r="E21" s="39"/>
      <c r="F21" s="55">
        <f t="shared" si="1"/>
        <v>0</v>
      </c>
    </row>
    <row r="22" spans="1:6" x14ac:dyDescent="0.25">
      <c r="A22" s="53">
        <f t="shared" si="2"/>
        <v>16</v>
      </c>
      <c r="B22" s="38"/>
      <c r="C22" s="38"/>
      <c r="D22" s="54">
        <f t="shared" si="0"/>
        <v>0</v>
      </c>
      <c r="E22" s="39"/>
      <c r="F22" s="55">
        <f t="shared" si="1"/>
        <v>0</v>
      </c>
    </row>
    <row r="23" spans="1:6" x14ac:dyDescent="0.25">
      <c r="A23" s="53">
        <f t="shared" si="2"/>
        <v>17</v>
      </c>
      <c r="B23" s="38"/>
      <c r="C23" s="38"/>
      <c r="D23" s="54">
        <f t="shared" si="0"/>
        <v>0</v>
      </c>
      <c r="E23" s="39"/>
      <c r="F23" s="55">
        <f t="shared" si="1"/>
        <v>0</v>
      </c>
    </row>
    <row r="24" spans="1:6" x14ac:dyDescent="0.25">
      <c r="A24" s="53">
        <f t="shared" si="2"/>
        <v>18</v>
      </c>
      <c r="B24" s="38"/>
      <c r="C24" s="38"/>
      <c r="D24" s="54">
        <f t="shared" si="0"/>
        <v>0</v>
      </c>
      <c r="E24" s="39"/>
      <c r="F24" s="55">
        <f t="shared" si="1"/>
        <v>0</v>
      </c>
    </row>
    <row r="25" spans="1:6" x14ac:dyDescent="0.25">
      <c r="A25" s="53">
        <f t="shared" si="2"/>
        <v>19</v>
      </c>
      <c r="B25" s="38"/>
      <c r="C25" s="38"/>
      <c r="D25" s="54">
        <f t="shared" si="0"/>
        <v>0</v>
      </c>
      <c r="E25" s="39"/>
      <c r="F25" s="55">
        <f t="shared" si="1"/>
        <v>0</v>
      </c>
    </row>
    <row r="26" spans="1:6" x14ac:dyDescent="0.25">
      <c r="A26" s="53">
        <f t="shared" si="2"/>
        <v>20</v>
      </c>
      <c r="B26" s="38"/>
      <c r="C26" s="38"/>
      <c r="D26" s="54">
        <f t="shared" si="0"/>
        <v>0</v>
      </c>
      <c r="E26" s="39"/>
      <c r="F26" s="55">
        <f t="shared" si="1"/>
        <v>0</v>
      </c>
    </row>
    <row r="27" spans="1:6" x14ac:dyDescent="0.25">
      <c r="A27" s="53">
        <f t="shared" si="2"/>
        <v>21</v>
      </c>
      <c r="B27" s="38"/>
      <c r="C27" s="38"/>
      <c r="D27" s="54">
        <f t="shared" si="0"/>
        <v>0</v>
      </c>
      <c r="E27" s="39"/>
      <c r="F27" s="55">
        <f t="shared" si="1"/>
        <v>0</v>
      </c>
    </row>
    <row r="28" spans="1:6" x14ac:dyDescent="0.25">
      <c r="A28" s="53">
        <f t="shared" si="2"/>
        <v>22</v>
      </c>
      <c r="B28" s="38"/>
      <c r="C28" s="38"/>
      <c r="D28" s="54">
        <f t="shared" si="0"/>
        <v>0</v>
      </c>
      <c r="E28" s="39"/>
      <c r="F28" s="55">
        <f t="shared" si="1"/>
        <v>0</v>
      </c>
    </row>
    <row r="29" spans="1:6" x14ac:dyDescent="0.25">
      <c r="A29" s="53">
        <f t="shared" si="2"/>
        <v>23</v>
      </c>
      <c r="B29" s="38"/>
      <c r="C29" s="38"/>
      <c r="D29" s="54">
        <f t="shared" si="0"/>
        <v>0</v>
      </c>
      <c r="E29" s="39"/>
      <c r="F29" s="55">
        <f t="shared" si="1"/>
        <v>0</v>
      </c>
    </row>
    <row r="30" spans="1:6" x14ac:dyDescent="0.25">
      <c r="A30" s="53">
        <f t="shared" si="2"/>
        <v>24</v>
      </c>
      <c r="B30" s="38"/>
      <c r="C30" s="38"/>
      <c r="D30" s="54">
        <f t="shared" si="0"/>
        <v>0</v>
      </c>
      <c r="E30" s="39"/>
      <c r="F30" s="55">
        <f t="shared" si="1"/>
        <v>0</v>
      </c>
    </row>
    <row r="31" spans="1:6" x14ac:dyDescent="0.25">
      <c r="A31" s="53">
        <f t="shared" si="2"/>
        <v>25</v>
      </c>
      <c r="B31" s="38"/>
      <c r="C31" s="38"/>
      <c r="D31" s="54">
        <f t="shared" si="0"/>
        <v>0</v>
      </c>
      <c r="E31" s="39"/>
      <c r="F31" s="55">
        <f t="shared" si="1"/>
        <v>0</v>
      </c>
    </row>
    <row r="32" spans="1:6" x14ac:dyDescent="0.25">
      <c r="A32" s="53">
        <f t="shared" si="2"/>
        <v>26</v>
      </c>
      <c r="B32" s="38"/>
      <c r="C32" s="38"/>
      <c r="D32" s="54">
        <f t="shared" si="0"/>
        <v>0</v>
      </c>
      <c r="E32" s="39"/>
      <c r="F32" s="55">
        <f t="shared" si="1"/>
        <v>0</v>
      </c>
    </row>
    <row r="33" spans="1:6" x14ac:dyDescent="0.25">
      <c r="A33" s="53">
        <f t="shared" si="2"/>
        <v>27</v>
      </c>
      <c r="B33" s="38"/>
      <c r="C33" s="38"/>
      <c r="D33" s="54">
        <f t="shared" si="0"/>
        <v>0</v>
      </c>
      <c r="E33" s="39"/>
      <c r="F33" s="55">
        <f t="shared" si="1"/>
        <v>0</v>
      </c>
    </row>
    <row r="34" spans="1:6" x14ac:dyDescent="0.25">
      <c r="A34" s="53">
        <f t="shared" si="2"/>
        <v>28</v>
      </c>
      <c r="B34" s="38"/>
      <c r="C34" s="38"/>
      <c r="D34" s="54">
        <f t="shared" si="0"/>
        <v>0</v>
      </c>
      <c r="E34" s="39"/>
      <c r="F34" s="55">
        <f t="shared" si="1"/>
        <v>0</v>
      </c>
    </row>
    <row r="35" spans="1:6" x14ac:dyDescent="0.25">
      <c r="A35" s="53">
        <f t="shared" si="2"/>
        <v>29</v>
      </c>
      <c r="B35" s="38"/>
      <c r="C35" s="38"/>
      <c r="D35" s="54">
        <f t="shared" si="0"/>
        <v>0</v>
      </c>
      <c r="E35" s="39"/>
      <c r="F35" s="55">
        <f t="shared" si="1"/>
        <v>0</v>
      </c>
    </row>
    <row r="36" spans="1:6" x14ac:dyDescent="0.25">
      <c r="A36" s="53">
        <f t="shared" si="2"/>
        <v>30</v>
      </c>
      <c r="B36" s="38"/>
      <c r="C36" s="38"/>
      <c r="D36" s="54">
        <f t="shared" si="0"/>
        <v>0</v>
      </c>
      <c r="E36" s="39"/>
      <c r="F36" s="55">
        <f t="shared" si="1"/>
        <v>0</v>
      </c>
    </row>
    <row r="37" spans="1:6" x14ac:dyDescent="0.25">
      <c r="A37" s="53">
        <f>A36+1</f>
        <v>31</v>
      </c>
      <c r="B37" s="38"/>
      <c r="C37" s="38"/>
      <c r="D37" s="54">
        <f t="shared" si="0"/>
        <v>0</v>
      </c>
      <c r="E37" s="39"/>
      <c r="F37" s="55">
        <f t="shared" si="1"/>
        <v>0</v>
      </c>
    </row>
    <row r="38" spans="1:6" x14ac:dyDescent="0.25">
      <c r="A38" s="110" t="s">
        <v>52</v>
      </c>
      <c r="B38" s="56">
        <v>0.41666666666666669</v>
      </c>
      <c r="C38" s="56">
        <v>0.71875</v>
      </c>
      <c r="D38" s="57">
        <f t="shared" si="0"/>
        <v>0.30208333333333331</v>
      </c>
      <c r="E38" s="58">
        <v>1</v>
      </c>
      <c r="F38" s="59">
        <f t="shared" si="1"/>
        <v>85.8</v>
      </c>
    </row>
    <row r="39" spans="1:6" ht="12" customHeight="1" thickBot="1" x14ac:dyDescent="0.3">
      <c r="A39" s="42"/>
      <c r="B39" s="42"/>
      <c r="C39" s="42"/>
      <c r="D39" s="42"/>
      <c r="E39" s="43"/>
      <c r="F39" s="31"/>
    </row>
    <row r="40" spans="1:6" ht="15.75" customHeight="1" x14ac:dyDescent="0.35">
      <c r="A40" s="159" t="s">
        <v>53</v>
      </c>
      <c r="B40" s="160" t="s">
        <v>53</v>
      </c>
      <c r="C40" s="160" t="s">
        <v>53</v>
      </c>
      <c r="D40" s="161" t="s">
        <v>53</v>
      </c>
      <c r="E40" s="161" t="s">
        <v>53</v>
      </c>
      <c r="F40" s="162"/>
    </row>
    <row r="41" spans="1:6" ht="21.75" thickBot="1" x14ac:dyDescent="0.4">
      <c r="A41" s="163" t="s">
        <v>63</v>
      </c>
      <c r="B41" s="164" t="s">
        <v>54</v>
      </c>
      <c r="C41" s="164" t="s">
        <v>54</v>
      </c>
      <c r="D41" s="165" t="s">
        <v>54</v>
      </c>
      <c r="E41" s="165" t="s">
        <v>54</v>
      </c>
      <c r="F41" s="166"/>
    </row>
    <row r="42" spans="1:6" ht="12" customHeight="1" x14ac:dyDescent="0.25">
      <c r="A42" s="42"/>
      <c r="B42" s="42"/>
      <c r="C42" s="42"/>
      <c r="D42" s="42"/>
      <c r="E42" s="43"/>
      <c r="F42" s="31"/>
    </row>
    <row r="43" spans="1:6" customFormat="1" x14ac:dyDescent="0.2">
      <c r="A43" s="60" t="s">
        <v>55</v>
      </c>
      <c r="B43" s="13"/>
      <c r="C43" s="13"/>
      <c r="D43" s="61">
        <v>85.8</v>
      </c>
      <c r="E43" s="62">
        <f>SUMIF(F7:F37, "&gt;50.00", E7:E37)</f>
        <v>0</v>
      </c>
      <c r="F43" s="63">
        <f>SUM(D43*E43)</f>
        <v>0</v>
      </c>
    </row>
    <row r="44" spans="1:6" customFormat="1" x14ac:dyDescent="0.2">
      <c r="A44" s="60" t="s">
        <v>56</v>
      </c>
      <c r="B44" s="13"/>
      <c r="C44" s="13"/>
      <c r="D44" s="64">
        <v>42.9</v>
      </c>
      <c r="E44" s="65">
        <f>SUMIF(F7:F37, "&lt;50.00", E7:E37)</f>
        <v>0</v>
      </c>
      <c r="F44" s="66">
        <f>SUM(D44*E44)</f>
        <v>0</v>
      </c>
    </row>
    <row r="45" spans="1:6" customFormat="1" x14ac:dyDescent="0.2">
      <c r="A45" s="67"/>
      <c r="B45" s="13"/>
      <c r="C45" s="13"/>
      <c r="D45" s="68"/>
      <c r="E45" s="69">
        <f>SUM(E43:E44)</f>
        <v>0</v>
      </c>
      <c r="F45" s="70">
        <f>SUM(F43:F44)</f>
        <v>0</v>
      </c>
    </row>
    <row r="46" spans="1:6" customFormat="1" x14ac:dyDescent="0.25">
      <c r="A46" s="13"/>
      <c r="B46" s="13"/>
      <c r="C46" s="13"/>
      <c r="D46" s="31"/>
      <c r="E46" s="43" t="s">
        <v>57</v>
      </c>
      <c r="F46" s="43" t="s">
        <v>58</v>
      </c>
    </row>
  </sheetData>
  <sheetProtection sheet="1" objects="1" scenarios="1" selectLockedCells="1"/>
  <mergeCells count="5">
    <mergeCell ref="A1:F1"/>
    <mergeCell ref="B3:E3"/>
    <mergeCell ref="B4:E4"/>
    <mergeCell ref="A40:F40"/>
    <mergeCell ref="A41:F41"/>
  </mergeCells>
  <conditionalFormatting sqref="B3:E4">
    <cfRule type="containsBlanks" dxfId="7" priority="1">
      <formula>LEN(TRIM(B3))=0</formula>
    </cfRule>
  </conditionalFormatting>
  <conditionalFormatting sqref="B7:F38">
    <cfRule type="containsBlanks" dxfId="6" priority="8">
      <formula>LEN(TRIM(B7))=0</formula>
    </cfRule>
  </conditionalFormatting>
  <conditionalFormatting sqref="D7:D38">
    <cfRule type="expression" dxfId="5" priority="6">
      <formula>D7&gt;TIME(4,0,0)</formula>
    </cfRule>
    <cfRule type="expression" dxfId="4" priority="7">
      <formula>D7&lt;=TIME(4,0,0)</formula>
    </cfRule>
  </conditionalFormatting>
  <conditionalFormatting sqref="D7:F38">
    <cfRule type="cellIs" dxfId="3" priority="3" operator="equal">
      <formula>0</formula>
    </cfRule>
  </conditionalFormatting>
  <conditionalFormatting sqref="E7:E37">
    <cfRule type="containsBlanks" dxfId="2" priority="2">
      <formula>LEN(TRIM(E7))=0</formula>
    </cfRule>
  </conditionalFormatting>
  <conditionalFormatting sqref="F7:F38">
    <cfRule type="cellIs" dxfId="1" priority="4" operator="lessThan">
      <formula>50</formula>
    </cfRule>
    <cfRule type="cellIs" dxfId="0" priority="5" operator="greaterThan">
      <formula>28.6</formula>
    </cfRule>
  </conditionalFormatting>
  <pageMargins left="0.75" right="0.75" top="0.5" bottom="0.2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CCSS ADC Invoice</vt:lpstr>
      <vt:lpstr>CCSS Participant Timesheet</vt:lpstr>
      <vt:lpstr>'CCSS ADC Invoice'!Print_Area</vt:lpstr>
      <vt:lpstr>'CCSS Participant Timesheet'!Print_Area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LTCEST - QGPL/HFSUN</dc:title>
  <dc:creator>E2H@ClarkCountyNV.gov</dc:creator>
  <cp:lastModifiedBy>Kaylene Zielinski</cp:lastModifiedBy>
  <cp:lastPrinted>2024-01-10T21:39:38Z</cp:lastPrinted>
  <dcterms:created xsi:type="dcterms:W3CDTF">2013-10-02T15:34:46Z</dcterms:created>
  <dcterms:modified xsi:type="dcterms:W3CDTF">2024-01-10T21:57:39Z</dcterms:modified>
</cp:coreProperties>
</file>